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\ส่วนบริหารความเสี่ยงและกำกับดูแลการปฏิบัติงาน\4. ITA &amp; Enable &amp; CSA &amp; RCSA\1. ITA\ITA 2569\OIT ฝ่าย-ส่วนงาน\ส่วนจัดซื้อจัดจ้าง\O12 รายงานสรุปผลการจัดหาพัสดุ ปี 2568\O12 Final 23-5-69\"/>
    </mc:Choice>
  </mc:AlternateContent>
  <xr:revisionPtr revIDLastSave="0" documentId="8_{BBF2D1ED-E63F-46D1-9221-13DC53552A1C}" xr6:coauthVersionLast="47" xr6:coauthVersionMax="47" xr10:uidLastSave="{00000000-0000-0000-0000-000000000000}"/>
  <bookViews>
    <workbookView xWindow="-120" yWindow="-120" windowWidth="21840" windowHeight="13140" tabRatio="625" activeTab="1" xr2:uid="{F6C6BE6F-952A-4CAA-8839-949188C325F5}"/>
  </bookViews>
  <sheets>
    <sheet name="รายงานสรุปผล" sheetId="36" r:id="rId1"/>
    <sheet name="ผลการจัดซื้อจัดจ้าง มค-ธค2568" sheetId="37" r:id="rId2"/>
  </sheets>
  <definedNames>
    <definedName name="_xlnm._FilterDatabase" localSheetId="1" hidden="1">'ผลการจัดซื้อจัดจ้าง มค-ธค2568'!$A$5:$L$156</definedName>
    <definedName name="OLE_LINK14" localSheetId="0">รายงานสรุปผล!#REF!</definedName>
    <definedName name="_xlnm.Print_Area" localSheetId="1">'ผลการจัดซื้อจัดจ้าง มค-ธค2568'!$A$2:$L$156</definedName>
    <definedName name="_xlnm.Print_Titles" localSheetId="1">'ผลการจัดซื้อจัดจ้าง มค-ธค2568'!$2:$7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6" i="37" l="1"/>
  <c r="D156" i="37"/>
  <c r="C156" i="37"/>
  <c r="B12" i="36"/>
  <c r="F13" i="36" l="1"/>
  <c r="G12" i="36"/>
  <c r="J12" i="36" s="1"/>
  <c r="K12" i="36" s="1"/>
  <c r="D12" i="36"/>
  <c r="D13" i="36" s="1"/>
  <c r="B13" i="36"/>
  <c r="C11" i="36" s="1"/>
  <c r="J11" i="36"/>
  <c r="K11" i="36" s="1"/>
  <c r="H11" i="36"/>
  <c r="I11" i="36" s="1"/>
  <c r="J10" i="36"/>
  <c r="K10" i="36" s="1"/>
  <c r="H10" i="36"/>
  <c r="I10" i="36" s="1"/>
  <c r="E11" i="36" l="1"/>
  <c r="E10" i="36"/>
  <c r="G13" i="36"/>
  <c r="H13" i="36" s="1"/>
  <c r="I13" i="36" s="1"/>
  <c r="E12" i="36"/>
  <c r="H12" i="36"/>
  <c r="I12" i="36" s="1"/>
  <c r="C12" i="36"/>
  <c r="C10" i="36"/>
  <c r="J13" i="36" l="1"/>
  <c r="K13" i="36" s="1"/>
  <c r="C13" i="36"/>
  <c r="E13" i="36"/>
</calcChain>
</file>

<file path=xl/sharedStrings.xml><?xml version="1.0" encoding="utf-8"?>
<sst xmlns="http://schemas.openxmlformats.org/spreadsheetml/2006/main" count="760" uniqueCount="380">
  <si>
    <t>ปัญหา/อุปสรรค</t>
  </si>
  <si>
    <t>วิธีการจัดซื้อจัดจ้าง</t>
  </si>
  <si>
    <t>รวม</t>
  </si>
  <si>
    <t>ข้อเสนอแนะ</t>
  </si>
  <si>
    <t>จำนวน (รายการ)</t>
  </si>
  <si>
    <t>จำนวนรายการ
คิดเป็นร้อยละ</t>
  </si>
  <si>
    <t>งบประมาณ (บาท)
(1)</t>
  </si>
  <si>
    <t>จำนวนงบ
คิดเป็นร้อยละ</t>
  </si>
  <si>
    <t>ราคากลาง (บาท)
(2)</t>
  </si>
  <si>
    <t>ราคาที่ตกลงจัดซื้อจัดจ้าง (บาท)
(3)</t>
  </si>
  <si>
    <t>ยอดผลต่างราคาที่ตกลงจัดซื้อจัดจ้างเปรียบเทียบ
งบประมาณประหยัดได้
(4) = (1) - (3)</t>
  </si>
  <si>
    <t>เปรียบเทียบกับงบประมาณประหยัดคิดเป็นร้อยละ
(4) * 100/(1)</t>
  </si>
  <si>
    <t>ยอดผลต่างราคาที่ตกลงจัดซื้อจัดจ้างเปรียบเทียบกับ
ราคากลางประหยัดได้
(5) = (2) - (3)</t>
  </si>
  <si>
    <t>เปรียบเทียบกับราคากลาง
ประหยัดคิดเป็นร้อยละ
(5) * 100/(2)</t>
  </si>
  <si>
    <t>1. วิธีประกวดราคาอิเล็กทรอนิกส์ 
(e-bidding)</t>
  </si>
  <si>
    <t>2. วิธีคัดเลือก</t>
  </si>
  <si>
    <t xml:space="preserve">3. วิธีเฉพาะเจาะจง 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</si>
  <si>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วงเงินงบประมาณ อ้างอิงจากตัวเลขงบประมาณในการขออนุมัติจัดซื้อจัดจ้างแต่ละรายการ</t>
    </r>
  </si>
  <si>
    <t>ของ บริษัท บริหารสินทรัพย์ ธนาคารอิสลามแห่งประเทศไทย จำกัด</t>
  </si>
  <si>
    <t>สรุปผลการจัดซื้อจัดจ้างประจำปีงบประมาณ 2568 สะสมสิ้นสุด ณ วันที่ 31 ธันวาคม 2568</t>
  </si>
  <si>
    <t>รายงานสรุปผลการจัดซื้อจัดจ้าง หรือการจัดหาพัสดุของหน่วยงาน ประจำปีงบประมาณ พ.ศ. 2568</t>
  </si>
  <si>
    <t>แบบ สขร. 1</t>
  </si>
  <si>
    <t>แบบสรุปผลการดำเนินการจัดซื้อจัดจ้างในรอบเดือน มกราคม 2568 ถึงเดือน ธันวาคม 2568</t>
  </si>
  <si>
    <t>บริษัท บริหารสินทรัพย์ ธนาคารอิสลามแห่งประเทศไทย จำกัด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</si>
  <si>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</si>
  <si>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</si>
  <si>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</si>
  <si>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</si>
  <si>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</si>
  <si>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</si>
  <si>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</si>
  <si>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</si>
  <si>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</si>
  <si>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</si>
  <si>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</si>
  <si>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</si>
  <si>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</si>
  <si>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</si>
  <si>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</si>
  <si>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 xml:space="preserve">   รายชื่อผู้เสนอราคาและราคาที่เสนอ         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</si>
  <si>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</si>
  <si>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</si>
  <si>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</si>
  <si>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เลขที่สัญญา/ใบสั่ง/หลักฐานอื่น</t>
  </si>
  <si>
    <t>ลงวันที่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</si>
  <si>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</si>
  <si>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</si>
  <si>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</si>
  <si>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</si>
  <si>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ซื้อกระเช้าเยี่ยมไข้พนักงาน จำนวน 1 กระเช้า</t>
  </si>
  <si>
    <t>ตามหนังสือเวียน ว.119</t>
  </si>
  <si>
    <t xml:space="preserve">ร้านผลไม้ ส.อารีย์ </t>
  </si>
  <si>
    <t>ราคาต่ำสุด</t>
  </si>
  <si>
    <t xml:space="preserve">บิลเงินสด </t>
  </si>
  <si>
    <t xml:space="preserve">จ้างประเมินราคาทรัพย์สินลูกหนี้ราย บริษัท อาภา อภิรัก์ จำกัด ตามใบสั่งงานเลขที่ Q0061/2567 ลงวันที่ 18 พฤศจิกายน 2567 (บริษัท แพนซ์ อินทิเกรดเต็ด พร๊อพเพอร์ตี้ จำกัด) </t>
  </si>
  <si>
    <t>ตามระเบียบฯ ข้อ 79 วรรคสอง</t>
  </si>
  <si>
    <t>บริษัท แพนซ์ อินทิเกรดเต็ด พร๊อพเพอร์ตี้ จำกัด</t>
  </si>
  <si>
    <t>ราคารวมต่ำสุด</t>
  </si>
  <si>
    <t>ใบแจ้งหนี้/ใบวางบิลเลขที่ IV25/01-0001</t>
  </si>
  <si>
    <t xml:space="preserve">ซื้อคูปองน้ำดื่ม จำนวน 96 ใบ </t>
  </si>
  <si>
    <t>บริษัท เอ็ม. วอเตอร์ จำกัด</t>
  </si>
  <si>
    <t xml:space="preserve">ใบวางบิล/ใบกำกับภาษี เลขที่ IVDR6801/00330 </t>
  </si>
  <si>
    <t xml:space="preserve">ขอใช้บริการใบรับรองอิเล็กทรอนิกส์ (Certification Authority : CA)  </t>
  </si>
  <si>
    <t>บริษัท โทรคมนาคมแห่งชาติ จำกัด (มหาชน)</t>
  </si>
  <si>
    <t>ใบเสร็จรับเงิน/ใบกำกับภาษี เลขที่ B00010003264</t>
  </si>
  <si>
    <t xml:space="preserve">ซื้อกระเช้าเยี่ยมไข้บุคคลในครอบครัวบุคลากรของบริษัท จำนวน 1 กระเช้า </t>
  </si>
  <si>
    <t>ซื้อกระเช้าเยี่ยมไข้บุคคลในครอบครัวบุคลากรของบริษัท</t>
  </si>
  <si>
    <t xml:space="preserve">บริษัท ฟรุ๊ตพลัส จำกัด </t>
  </si>
  <si>
    <t>ใบเสร็จรับเงิน เลขที่ RE015764</t>
  </si>
  <si>
    <t>จ้างเหมาบริการด้านกฎหมายเกี่ยวกับการแจ้งความร้องทุกข์ ดำเนินคดีอาญา และคดีแพ่ง</t>
  </si>
  <si>
    <t>วิธีเฉพาะเจาะจง ม.56(2)(ข)</t>
  </si>
  <si>
    <t>บริษัท สำนักกฎหมาย ธรรมพิสุทธิ์และที่ปรึกษา จำกัด</t>
  </si>
  <si>
    <t>ใบสั่งจ้าง 1/2568</t>
  </si>
  <si>
    <t>จ้างทำตรายาง จำนวน 1 อัน</t>
  </si>
  <si>
    <t>ห้างหุ้นส่วนจำกัด พิมพ์เงินพิมพ์ทอง</t>
  </si>
  <si>
    <t xml:space="preserve">ใบเสร็จรับเงิน/ใบกำกับภาษี เลขที่ INV-18167 </t>
  </si>
  <si>
    <t>ซื้อกระเช้าเยี่ยมไข้พนักงาน</t>
  </si>
  <si>
    <t>ร้านผลไม้ ส.อารีย์</t>
  </si>
  <si>
    <t>ซื้อน้ำดื่มแบบขวด ขนาด 350 มล</t>
  </si>
  <si>
    <t xml:space="preserve">บริษัท คิงส์สิริ จำกัด </t>
  </si>
  <si>
    <t xml:space="preserve">ใบส่งของ/ใบกำกับภาษี/ใบวางบิล เลขที่ TAX 02- 2568 </t>
  </si>
  <si>
    <t>ซื้อเครื่องคอมพิวเตอร์พกพาแบบหน้าจอสัมผัส (iPad Pro) และปากกา (Apple Pencil) จำนวน 4 ชุด</t>
  </si>
  <si>
    <t>บริษัท เน็ต คิวบ์ (ไทยแลนด์) จำกัด</t>
  </si>
  <si>
    <t>บสอ.พด. 0001/2568</t>
  </si>
  <si>
    <t xml:space="preserve">ซื้อเครื่องอ่านบัตรประชาชน จำนวน 5 ชุด    </t>
  </si>
  <si>
    <t>บริษัท เน็ตคลาวด์ คอมพิวติ้ง ซิสเต็ม จำกัด</t>
  </si>
  <si>
    <t>ใบสั่งซื้อ 02/2568</t>
  </si>
  <si>
    <t>ซื้อคูปองน้ำดื่ม จำนวน 96 ใบ</t>
  </si>
  <si>
    <t>บริษัท เอ็ม.วอเตอร์ จำกัด</t>
  </si>
  <si>
    <t>ใบกำกับภาษี เลขที่ IVDR6801/10072</t>
  </si>
  <si>
    <t xml:space="preserve">ซื้อเครื่องอ่านซีดีรอม (CD/DVD Rom) แบบพกพา จำนวน 3 ชุด </t>
  </si>
  <si>
    <t xml:space="preserve">บริษัท แอดไวซ์ ไอที อินฟินิท จำกัด (มหาชน) </t>
  </si>
  <si>
    <t>ใบสั่งซื้อเลขที่ 03/2568</t>
  </si>
  <si>
    <t xml:space="preserve">เช่าเครื่องถ่ายเอกสารมัลติฟังก์ชั่นระบบดิจิตอล และบริการ จำนวน 6 เครื่อง </t>
  </si>
  <si>
    <t>วิธีประกวดราคาอิเล็กทรอนิกส์ 
(e-bidding)</t>
  </si>
  <si>
    <t xml:space="preserve">บริษัท เคียวเซร่า ด็อคคิวเม้นท์ โซลูชั่นส์ (ประเทศไทย) จำกัด </t>
  </si>
  <si>
    <t>สัญญาเลขที่ บสอ.พด. 0002/2568</t>
  </si>
  <si>
    <t xml:space="preserve">จ้างคำนวณผลประโยชน์พนักงานตามมาตรฐานบัญชี </t>
  </si>
  <si>
    <t>บริษัท แอคชัวเรียล บิสซิเนส โซลูชั่น จำกัด</t>
  </si>
  <si>
    <t>ใบสั่งจ้าง 4/2568</t>
  </si>
  <si>
    <t>ซื้อเวชภัณฑ์ และยา 12 รายการ</t>
  </si>
  <si>
    <t>บริษัท กรุงเทพดรักสโตร์ จำกัด</t>
  </si>
  <si>
    <t>ใบสั่งซื้อ 05/2568</t>
  </si>
  <si>
    <t xml:space="preserve">ซื้อกระเช้าเยี่ยมไข้บุคคลในครอบครัวบุคลากรของบริษัท </t>
  </si>
  <si>
    <t>บริษัท ฟรุ๊ตพลัส จำกัด</t>
  </si>
  <si>
    <t xml:space="preserve">ใบเสร็จรับเงิน เลขที่ RE016236 </t>
  </si>
  <si>
    <t>จ้างเหมาบริการพนักงานขับรถยนต์ส่วนกลาง จำนวน 3 อัตรา ประจำปี 2568</t>
  </si>
  <si>
    <t>บริษัท วีอาร์ จ๊อบโปร จำกัด</t>
  </si>
  <si>
    <t>สัญญาเลขที่ บสอ.พด. 0003/2568</t>
  </si>
  <si>
    <t>บริษัท ช. พัฒนาคาร์เรนท์ จำกัด</t>
  </si>
  <si>
    <t>บริษัท พินนาเคิล ซอร์ส จำกัด</t>
  </si>
  <si>
    <t>บริษัท พีพีดี เกรทเท็สต์ จำกัด</t>
  </si>
  <si>
    <t xml:space="preserve">ซื้อแพ็คเกจประกาศรับสมัครงาน </t>
  </si>
  <si>
    <t>บริษัท ซูเปอร์ เรซูเม่ จำกัด</t>
  </si>
  <si>
    <t>ใบสั่งซื้อ 06/2568</t>
  </si>
  <si>
    <t>จ้างทำตรายาง จำนวน 2 อัน</t>
  </si>
  <si>
    <t xml:space="preserve">ใบเสร็จรับเงิน/ใบกำกับภาษี เลขที่ INV-18492 </t>
  </si>
  <si>
    <t xml:space="preserve">ใบวางบิล/ใบกำกับภาษี เลขที่ IVDR6803/02338 </t>
  </si>
  <si>
    <t xml:space="preserve">ซื้อของขวัญ ของที่ระลึกเพื่อแสดงความยินดีแก่บุคคลในครอบครัวบุคลากรของบริษัทคลอดบุตร </t>
  </si>
  <si>
    <t xml:space="preserve">บริษัท โรบินสัน จำกัด (มหาชน) </t>
  </si>
  <si>
    <t xml:space="preserve">ใบเสร็จรับเงิน/ใบกำกับภาษี เลขที่ 20125032510000221 </t>
  </si>
  <si>
    <t xml:space="preserve">ซื้อใบรับรองอิเล็กทรอนิกส์ (Certificate) </t>
  </si>
  <si>
    <t xml:space="preserve">บริษัท ไทยดิจิทัล ไอดี จำกัด </t>
  </si>
  <si>
    <t xml:space="preserve">ใบเสร็จรับเงิน/ใบกำกับภาษี เลขที่ 2025-RT00800 </t>
  </si>
  <si>
    <t xml:space="preserve">ซื้อน้ำดื่มแบบขวด ขนาด 350 มล. จำนวน 120 แพ็ค  </t>
  </si>
  <si>
    <t>บริษัท คิงส์สิริ จำกัด</t>
  </si>
  <si>
    <t xml:space="preserve">ใบส่งของ/ใบกำกับภาษี/ใบวางบิล เลขที่ TAX 08-2568 </t>
  </si>
  <si>
    <t xml:space="preserve">ซื้อพวงหรีด กรณีบุคคลในครอบครัวบุคลากรของบริษัทเสียชีวิต </t>
  </si>
  <si>
    <t xml:space="preserve">ร้านพวงหรีดเติมบุญ </t>
  </si>
  <si>
    <t xml:space="preserve">บิลเงินสด เล่มที่ 6803 เลขที่ 0201 </t>
  </si>
  <si>
    <t xml:space="preserve">ซื้อหมึกโทนเนอร์ Canon – 045H Black จำนวน 1 กล่อง </t>
  </si>
  <si>
    <t>บริษัท ออฟฟิศเมท (ไทย) จำกัด</t>
  </si>
  <si>
    <r>
      <t>ใบเสร็จรับเงิน/ใบกำกับภาษี เลขที่ 000801030425159277</t>
    </r>
    <r>
      <rPr>
        <b/>
        <sz val="16"/>
        <color indexed="10"/>
        <rFont val="TH SarabunPSK"/>
        <family val="2"/>
      </rPr>
      <t xml:space="preserve"> </t>
    </r>
  </si>
  <si>
    <t>จ้างเหมาบริการปรับปรุงและบำรุงรักษาระบบคอมพิวเตอร์ บสอ. ระยะเวลา 3 ปี</t>
  </si>
  <si>
    <t xml:space="preserve">บริษัท เอสซีเอสไอ จำกัด </t>
  </si>
  <si>
    <t>สัญญาเลขที่ บสอ.พด. 0004/2568</t>
  </si>
  <si>
    <t xml:space="preserve">บริษัท ซิสคอมพ์ คอร์ปอเรชั่น จำกัด </t>
  </si>
  <si>
    <t xml:space="preserve">บริษัท อินค๊อกนิโตแล็บ จำกัด </t>
  </si>
  <si>
    <t xml:space="preserve">ซื้อกระเช้าเยี่ยมไข้พนักงาน </t>
  </si>
  <si>
    <t xml:space="preserve">บริษัท เซ็นทรัล ฟู้ด รีเทล จำกัด </t>
  </si>
  <si>
    <t xml:space="preserve">ใบเสร็จรับเงิน เลขที่ 00110042510000167 </t>
  </si>
  <si>
    <t>จ้างผู้ตรวจสอบภายนอก Outsource เพื่อทำหน้าที่ตรวจสอบด้านเทคโนโลยีสารสนเทศ (IT)</t>
  </si>
  <si>
    <t>บริษัท เอซีอินโฟเทค จำกัด</t>
  </si>
  <si>
    <t xml:space="preserve">เกณฑ์ราคาประกอบเกณฑ์อื่น </t>
  </si>
  <si>
    <t>สัญญาเลขที่ บสอ.พด. 0005/2568</t>
  </si>
  <si>
    <t>บริษัท เอซิส โปรเฟสชั่นนัล เซ็นเตอร์ จำกัด</t>
  </si>
  <si>
    <t>บริษัท อัลฟ่าเซค จำกัด</t>
  </si>
  <si>
    <t>บริษัท โซ ซีเคียว จำกัด</t>
  </si>
  <si>
    <t>-</t>
  </si>
  <si>
    <t xml:space="preserve">ซื้อกระเช้าเยี่ยมไข้พนักงาน จำนวน 1 กระเช้า </t>
  </si>
  <si>
    <t xml:space="preserve">ใบเสร็จรับเงิน เลขที่ RE016542 </t>
  </si>
  <si>
    <t xml:space="preserve">ซื้อของขวัญ ของที่ระลึกเพื่อแสดงความยินดีแก่บุคลากรของบริษัทคลอดบุตร </t>
  </si>
  <si>
    <t>บริษัท โรบินสัน จำกัด (มหาชน)</t>
  </si>
  <si>
    <t xml:space="preserve">ใบเสร็จรับเงิน/ใบกำกับภาษี เลขที่ 20125042510000286 ,
 ใบเสร็จรับเงิน/ใบกำกับภาษี เลขที่ 20125042510000287 </t>
  </si>
  <si>
    <t>ซื้อกระเช้าเยี่ยมไข้บุคคลในครอบครัวบุคลากรของบริษัท จำนวน 2 กระเช้า</t>
  </si>
  <si>
    <t xml:space="preserve">ใบเสร็จรับเงิน เลขที่ RE016575 </t>
  </si>
  <si>
    <t xml:space="preserve">บริษัท เอ็ม.วอเตอร์ จำกัด </t>
  </si>
  <si>
    <t xml:space="preserve">ใบกำกับภาษี เลขที่ IVDR6804/07655 </t>
  </si>
  <si>
    <t xml:space="preserve">ซื้อวัสดุ อุปกรณ์สำนักงาน จำนวน 2 รายการ </t>
  </si>
  <si>
    <t xml:space="preserve">บริษัท เอทีไอ คอมเมอร์เชียล จำกัด </t>
  </si>
  <si>
    <t xml:space="preserve">ใบกำกับภาษี/ใบส่งสินค้า/ใบแจ้งหนี้ เลขที่ 68-006 </t>
  </si>
  <si>
    <t xml:space="preserve">ซื้ออุปกรณ์จ่ายกระแสไฟฟ้า (Adapter) สำหรับอุปกรณ์จัดเก็บข้อมูลที่เชื่อมต่อกับเครือข่าย (NAS) </t>
  </si>
  <si>
    <t xml:space="preserve">บริษัท บีแนสดอทเน็ต จำกัด </t>
  </si>
  <si>
    <t xml:space="preserve">ใบส่งสินค้า/ใบแจ้งหนี้/ใบกำกับภาษี เลขที่ BNQ250305 </t>
  </si>
  <si>
    <t xml:space="preserve">จ้างพิมพ์ซองจดหมายสีขาว NO.9 จำนวน 10,000 ซอง และซองจดหมายเจาะหน้าต่างสีขาว NO.9 จำนวน 20,000 ซอง พิมพ์ 1 สี โลโก้บริษัทฯ </t>
  </si>
  <si>
    <t xml:space="preserve">บริษัท เอทีไอ คอมเมอร์เชียล จำกัด  </t>
  </si>
  <si>
    <t>ใบสั่งจ้าง เลขที่ 08/2568</t>
  </si>
  <si>
    <t xml:space="preserve">ซื้อฮาร์ดแวร์เก็บกุญแจเข้ารหัสลับ (e-Token) </t>
  </si>
  <si>
    <t xml:space="preserve">ใบส่งของ/ใบกำกับภาษี เลขที่ 2025-DT00157 </t>
  </si>
  <si>
    <t>ซื้อวัสดุสิ้นเปลือง อุปกรณ์สำหรับจัดทำบัตรพนักงาน และอุปกรณ์สำหรับการบำรุงรักษาเครื่องพิมพ์บัตร</t>
  </si>
  <si>
    <t xml:space="preserve">ราคาที่ต่ำสุดของแต่ละรายการ </t>
  </si>
  <si>
    <t xml:space="preserve">     รายการที่ 1 วัสดุสิ้นเปลืองสำหรับจัดทำบัตรพนักงานและอุปกรณ์สำหรับการบำรุงรักษาเครื่องพิมพ์บัตร</t>
  </si>
  <si>
    <t xml:space="preserve">บริษัท โปรเฟสชั่นแนล ไฮเทค ซัพพลาย จำกัด </t>
  </si>
  <si>
    <t>ใบสั่งซื้อเลขที่  09/2568</t>
  </si>
  <si>
    <t xml:space="preserve">     รายการที่ 2 สายคล้องบัตรและอุปกรณ์ใส่บัตร </t>
  </si>
  <si>
    <t>ห้างหุ้นส่วนจำกัด บางกอกแลนยาร์ด</t>
  </si>
  <si>
    <t>ใบสั่งซื้อเลขที่  10/2568</t>
  </si>
  <si>
    <t xml:space="preserve">ซื้อพัดลมตั้งพื้น จำนวน 2 ตัว  </t>
  </si>
  <si>
    <t>ใบสั่งซื้อ เลขที่  11/2568</t>
  </si>
  <si>
    <t xml:space="preserve">ใบส่งของ/ใบกำกับภาษี/ใบวางบิล เลขที่ TAX 15-2568 </t>
  </si>
  <si>
    <t xml:space="preserve">เช่าครุภัณฑ์ยานพาหนะ และขนส่ง (รถยนต์ส่วนกลาง) จำนวน 2 รายการ (4 คัน) </t>
  </si>
  <si>
    <t xml:space="preserve">บริษัท ศรีวัฒน์ลิสซิ่ง จำกัด </t>
  </si>
  <si>
    <t>สัญญาเลขที่ บสอ.พด. 0007/2568</t>
  </si>
  <si>
    <t xml:space="preserve">บริษัท เค คาร์เรนทอล จำกัด </t>
  </si>
  <si>
    <t>จ้างบำรุงรักษาโทรศัพท์พื้นฐานระบบ 3CX พร้อมโปรแกรมระบบ 3CX Phone และบริการบำรุงรักษาเครื่องคอมพิวเตอร์แม่ข่ายสำหรับระบบ 3CX แบบรายปี</t>
  </si>
  <si>
    <t>บริษัท วอยซ์เทล จำกัด</t>
  </si>
  <si>
    <t>ใบสั่งจ้าง เลขที่ 12/2568</t>
  </si>
  <si>
    <t xml:space="preserve">ใบวางบิล/ต้นฉบับใบกำกับภาษี เลขที่ IVDR6805/10544 </t>
  </si>
  <si>
    <t>จ้างให้บริการระบบ CDD Gateway เพื่อทราบข้อเท็จจริงเกี่ยวกับลูกค้า</t>
  </si>
  <si>
    <t>บริษัท เคลาด์ ครีเอชั่น จำกัด</t>
  </si>
  <si>
    <t>ตรงตามเงื่อนไข</t>
  </si>
  <si>
    <t xml:space="preserve">สัญญาเลขที่ CDD-05/2024/001_Y </t>
  </si>
  <si>
    <t>จ้างซ่อมแซมเครื่องพิมพ์ดอทเมตริกซ์ ยี่ห้อ Epson รุ่น LQ-590II จำนวน 1 เครื่อง</t>
  </si>
  <si>
    <t xml:space="preserve">บริษัท ไซเบอร์ เอ็กซ์เพรส จำกัด </t>
  </si>
  <si>
    <t xml:space="preserve">ใบเสร็จรับเงิน เลขที่ IV 6806000007 </t>
  </si>
  <si>
    <t>ซื้อแบตเตอรี่คอมพิวเตอร์พกพา (Notebook) จำนวน1 ชุด</t>
  </si>
  <si>
    <t>บริษัท ไฮพอยท์ เซอร์วิส เน็ตเวิร์ค จำกัด</t>
  </si>
  <si>
    <t>ใบสั่งซื้อ เลขที่ 13/2568</t>
  </si>
  <si>
    <t xml:space="preserve">ซื้อกระเช้าเยี่ยมไข้บุคคลในครอบครัวบุคลากรของบริษัท จำนวน 3 แพค </t>
  </si>
  <si>
    <t xml:space="preserve">บริษัท ไวท์เลเบิล เอเจนซี จำกัด </t>
  </si>
  <si>
    <t xml:space="preserve">ใบกำกับภาษี เลขที่ DTS-202506000005 </t>
  </si>
  <si>
    <t xml:space="preserve">ห้างหุ้นส่วนจำกัด พิมพ์เงินพิมพ์ทอง </t>
  </si>
  <si>
    <t xml:space="preserve">ใบเสร็จรับเงิน/ใบกำกับภาษี เลขที่ INV-19142 </t>
  </si>
  <si>
    <t xml:space="preserve">ซื้อวัสดุสิ้นเปลือง จำนวน 25 รายการ  </t>
  </si>
  <si>
    <t>ใบสั่งซื้อ เลขที่ 14/2568</t>
  </si>
  <si>
    <t>ซื้ออุปกรณ์สำนักงาน จำนวน 28 รายการ</t>
  </si>
  <si>
    <t>บริษัท เอทีไอ คอมเมอร์เชียล จำกัด</t>
  </si>
  <si>
    <t>ใบสั่งซื้อ เลขที่ 15/2568</t>
  </si>
  <si>
    <t>ซื้อวัสดุ อุปกรณ์สำนักงาน จำนวน 4 รายการ</t>
  </si>
  <si>
    <t xml:space="preserve">ใบสั่งซื้อ เลขที่ 16/2568 </t>
  </si>
  <si>
    <t xml:space="preserve">ใบวางบิล/ใบกำกับภาษี เลขที่ IVDR6807/01668 </t>
  </si>
  <si>
    <t xml:space="preserve">ซื้อเวชภัณฑ์ และยา จำนวน 5 รายการ </t>
  </si>
  <si>
    <t xml:space="preserve">บริษัท กรุงเทพดรักโสตร์ จำกัด </t>
  </si>
  <si>
    <t xml:space="preserve">ใบสั่งซื้อ เลขที่ 17/2568 </t>
  </si>
  <si>
    <t>ซื้อพร้อมติดตั้งหน่วยความจำหลัก (RAM) เครื่องคอมพิวเตอร์แม่ข่าย (Server) เพื่อสนับสนุนการจัดทำระบบ High Availability (HA) เพื่อรองรับหากกรณีเกิดเหตุการณ์ ที่เครื่องคอมพิวเตอร์แม่ข่าย (Server) นั้นกำลังทำงานอยู่เกิดปัญหาหรือล้มเหลว</t>
  </si>
  <si>
    <t>ราคารวมที่ต่ำสุด</t>
  </si>
  <si>
    <t xml:space="preserve">ใบสั่งซื้อ เลขที่ 18/2568 </t>
  </si>
  <si>
    <t xml:space="preserve">ใบเสร็จรับเงิน เลขที่ RE017017 </t>
  </si>
  <si>
    <t>จ้างเหมาบริการติดตั้งระบบ Public Key Infrastructure (PKI) และปิดช่องโหว่จากการประเมินความมั่นปลอดภัยทางไซเบอร์ พร้อมทั้งเตรียมความพร้อมสำหรับการตรวจประเมินระบบสารสนเทศ ของบริษัท บริหารสินทรัพย์ ธนาคารอิสลามแห่งประเทศไทย จํากัด (บสอ.)</t>
  </si>
  <si>
    <t xml:space="preserve">บริษัท อินค็อกนิโตแล็บ จำกัด </t>
  </si>
  <si>
    <t xml:space="preserve">ราคารวมที่ต่ำสุด </t>
  </si>
  <si>
    <t xml:space="preserve">สัญญา เลขที่ บสอ.พด. 0008/2568 </t>
  </si>
  <si>
    <t xml:space="preserve">จ้างเหมาบริการบำรุงรักษาเว็บไซต์ (www.iam-asset.co.th) ประจำปี 2568 </t>
  </si>
  <si>
    <t xml:space="preserve">บริษัท อินดิโก้ อินเตอร์เนชั่นแนล จำกัด </t>
  </si>
  <si>
    <t xml:space="preserve">สัญญาเลขที่ บสอ.พด. 0009/2568 </t>
  </si>
  <si>
    <t>ซื้อบริการต่ออายุการเป็นสมาชิกโดเมนเว็บไซต์ iam-asset.co.th ของ บสอ.</t>
  </si>
  <si>
    <t xml:space="preserve">บริษัท ที.เอช.นิค จำกัด </t>
  </si>
  <si>
    <t xml:space="preserve">ใบเสร็จรับเงิน/ใบกำกับภาษี เลขที่ C2508/0235 </t>
  </si>
  <si>
    <t xml:space="preserve">ซื้อน้ำดื่มแบบขวด ขนาด 350 มล. จำนวน 120 แพ็ค </t>
  </si>
  <si>
    <t xml:space="preserve">บริษัท คิงส์สิริ จำกัด  </t>
  </si>
  <si>
    <t xml:space="preserve">ใบส่งของ/ใบกำกับภาษี/วางบิล เลขที่ TAX 25-2568 </t>
  </si>
  <si>
    <t xml:space="preserve">บริษัท เอ็ม. วอเตอร์ จำกัด </t>
  </si>
  <si>
    <t xml:space="preserve">ใบกำกับภาษี เลขที่ IVDR6808/02559 </t>
  </si>
  <si>
    <t>ซื้อเชือกขาว จำนวน 30 ม้วน</t>
  </si>
  <si>
    <t xml:space="preserve">ใบกำกับภาษี/ใบส่งสินค้า/ใบแจ้งหนี้ เลขที่ 68-020 </t>
  </si>
  <si>
    <t xml:space="preserve">ใบเสร็จรับเงิน เลขที่ RE017132 </t>
  </si>
  <si>
    <t xml:space="preserve">จ้างเหมาเพื่อใช้บริการระบบ Corpus X </t>
  </si>
  <si>
    <t xml:space="preserve">บริษัท บิซิเนส ออนไลน์ จำกัด (มหาชน) </t>
  </si>
  <si>
    <t xml:space="preserve">ราคารวมที่ต่ำที่สุด </t>
  </si>
  <si>
    <t xml:space="preserve">ใบสั่งจ้าง เลขที่ 19/2568 </t>
  </si>
  <si>
    <t xml:space="preserve">ใบเสร็จรับเงิน/ใบกำกับภาษี เลขที่ INV-19582 </t>
  </si>
  <si>
    <t>บริษัท เซ็นทรัล ฟู้ด รีเทล จำกัด</t>
  </si>
  <si>
    <t xml:space="preserve">ใบเสร็จรับเงิน เลขที่ 00110082510000700 </t>
  </si>
  <si>
    <t xml:space="preserve">ใบเสร็จรับเงิน เลขที่ RE017237 </t>
  </si>
  <si>
    <t xml:space="preserve">ซื้อโล่ประกาศเกียรติคุณเพื่อมอบแก่พนักงานเกษียณอายุการทำงานปี 2568 </t>
  </si>
  <si>
    <t xml:space="preserve">บริษัท แพน อะเพซ จำกัด  </t>
  </si>
  <si>
    <t xml:space="preserve">ใบกำกับภาษี/ใบส่งสินค้า/ใบแจ้งหนี้ เลขที่ INV-25090099 </t>
  </si>
  <si>
    <t xml:space="preserve">จ้างผู้ให้บริการตรวจสอบข้อมูลบุคคล/นิติบุคคลในคดีล้มละลายและคดีฟื้นฟูกิจการ </t>
  </si>
  <si>
    <t xml:space="preserve">บริษัท สำนักงาน เกตุ แรงเพ็ชร ทนายความ จำกัด </t>
  </si>
  <si>
    <t>ใบสั่งจ้าง เลขที่ 21/2568</t>
  </si>
  <si>
    <t>จ้างเหมาบริการบำรุงรักษาโปรแกรมบริหารงานบุคคล (HR Software)</t>
  </si>
  <si>
    <t xml:space="preserve">บริษัท ไทเกอร์ซอฟท์ (1998) จำกัด </t>
  </si>
  <si>
    <t>ใบสั่งจ้าง เลขที่ 20/2568</t>
  </si>
  <si>
    <t>ซื้อ HP Toner รุ่น 30A (CF230A) จำนวน 2 กล่อง</t>
  </si>
  <si>
    <t>บริษัท ทรัพย์อรุณพง จำกัด</t>
  </si>
  <si>
    <t>ใบสั่งซื้อ เลขที่  22/2568</t>
  </si>
  <si>
    <t xml:space="preserve">ใบกำกับภาษี เลขที่ IVDR6809/04466 </t>
  </si>
  <si>
    <t>ซื้อลิขสิทธิ์การใช้งานซอฟต์แวร์โปรแกรมชุดสำเร็จรูป Adobe Creative Cloud</t>
  </si>
  <si>
    <t xml:space="preserve">บริษัท ซอฟต์แวร์ ไดเร็ค จำกัด </t>
  </si>
  <si>
    <t>ใบสั่งซื้อ เลขที่  23/2568</t>
  </si>
  <si>
    <t>จ้างซ่อมอุปกรณ์วาล์วน้ำไฟฟ้า (Solenoid) พร้อมติดตั้งระบบ bypass ฯ</t>
  </si>
  <si>
    <t xml:space="preserve">บริษัท เอ็มอีอี วิศวกรรม จำกัด </t>
  </si>
  <si>
    <t xml:space="preserve">ใบส่งของ/ใบแจ้งหนี้ เลขที่ 608 </t>
  </si>
  <si>
    <t xml:space="preserve">ใบส่งของ/ใบกำกับภาษี/วางบิล เลขที่ TAX 32-2568 </t>
  </si>
  <si>
    <t>ซื้อคอมพิวเตอร์พกพา (Notebook) สำหรับใช้ในการทำงานด้านการออกแบบตัดต่อ ถ่ายทอดสด และงานด้านสื่อสารองค์กร จำนวน 1 เครื่อง</t>
  </si>
  <si>
    <t>บริษัท สุขสวัสดิ์ ซีซีทีวี อินโนเวชั่น จำกัด</t>
  </si>
  <si>
    <t xml:space="preserve">ใบสั่งซื้อ เลขที่  24/2568 </t>
  </si>
  <si>
    <t>จ้างซ่อมประตูกระจกบริเวณทางเข้า-ออก สำนักงาน ชั้น 17 เป็นกรณีเร่งด่วน</t>
  </si>
  <si>
    <t>บริษัท แมเนจเม้นท์ เอ็กซ์ซิบิชั่น แอนด์ อิเล็คทริค จำกัด</t>
  </si>
  <si>
    <t xml:space="preserve">ใบแจ้งหนี้/ใบวางบิล เลขที่ IN 68/567 </t>
  </si>
  <si>
    <t xml:space="preserve">ใบเสร็จรับเงิน เลขที่ RE017367 </t>
  </si>
  <si>
    <t xml:space="preserve">ใบกำกับภาษี เลขที่ IVDR6810/03240 </t>
  </si>
  <si>
    <t>ซื้อพวงหรีด กรณีบุคคลในครอบครัวบุคลากรของบริษัทเสียชีวิต</t>
  </si>
  <si>
    <t xml:space="preserve">บริษัท แจ่ม คอมพานี (ประเทศไทย) จำกัด </t>
  </si>
  <si>
    <t xml:space="preserve">ใบเสร็จรับเงิน/ใบกำกับภาษี เลขที่ ET682025100002292 </t>
  </si>
  <si>
    <t>ซื้อคอมพิวเตอร์พกพา (Notebook) สำหรับงานประมวลผล เพื่อทดแทนเครื่องคอมพิวเตอร์ตั้งโต๊ะ (Desktop PC) จำนวน 35 เครื่อง</t>
  </si>
  <si>
    <t>บริษัท เท็น ซอฟท์ จำกัด</t>
  </si>
  <si>
    <t xml:space="preserve">สัญญาเลขที่ บสอ.พด.0010/2568 </t>
  </si>
  <si>
    <t xml:space="preserve">	บริษัท คอมพ์แคส เทคโนโลยี จำกัด</t>
  </si>
  <si>
    <t>บริษัท ทูยู คอร์ปอเรชั่น จำกัด</t>
  </si>
  <si>
    <t>บริษัท อินโนคราฟท์ จำกัด</t>
  </si>
  <si>
    <t>ใบเสร็จรับเงิน เลขที่ RE017442</t>
  </si>
  <si>
    <t xml:space="preserve">จ้างเหมาดำเนินการจัดกิจกรรมสำหรับโครงการ "IAM Run Together ก้าวไปด้วยกัน" </t>
  </si>
  <si>
    <t>บริษัท อาร์ ดี เทรนนิ่ง จำกัด</t>
  </si>
  <si>
    <t xml:space="preserve">ใบสั่งจ้าง เลขที่ 26/2568 </t>
  </si>
  <si>
    <t>ซื้อซอฟต์แวร์โปรแกรมสำรองข้อมูลและกู้คืนข้อมูล (Veeam Backup &amp; Replication)</t>
  </si>
  <si>
    <t>บริษัท ระฟ้า เทคโนโลยี จำกัด</t>
  </si>
  <si>
    <t xml:space="preserve">สัญญาเลขที่ บสอ.พด.0011/2568  </t>
  </si>
  <si>
    <t xml:space="preserve">จัดซื้อเวชภัณฑ์และยา จำนวน 3 รายการ </t>
  </si>
  <si>
    <t xml:space="preserve">ใบเสร็จรับเงิน/ใบกำกับภาษี เลขที่ 202501382 </t>
  </si>
  <si>
    <t>จ้างผู้ให้บริการตรวจสุขภาพพนักงานและลูกจ้าง ประจำปี 2568</t>
  </si>
  <si>
    <t>วิธีคัดเลือก ม.56(1)(ค)</t>
  </si>
  <si>
    <t>บริษัท ทีพีพี เฮลท์แคร์ อินเตอร์เนชั่นแนล จำกัด</t>
  </si>
  <si>
    <t>เกณฑ์การประเมินค่าประสิทธิภาพต่อราคา (Price Performance)</t>
  </si>
  <si>
    <t xml:space="preserve">ใบสั่งจ้าง เลขที่ 29/2568 </t>
  </si>
  <si>
    <t>บริษัท โรงพยาบาล ปิยะเวท จำกัด (มหาชน)</t>
  </si>
  <si>
    <t>บริษัท โรงพยาบาลพระรามเก้า จำกัด (มหาชน)</t>
  </si>
  <si>
    <t>จ้างเหมาบริการเพื่อเตรียมความพร้อมรองรับมาตรฐานการกำกับดูแลด้านการบริหารจัดการด้านเทคโนโลยีสารสนเทศ (IT Governance)</t>
  </si>
  <si>
    <t xml:space="preserve">บริษัท อี ซีคิวริตี้ (ไทยแลนด์) จำกัด </t>
  </si>
  <si>
    <t xml:space="preserve">สัญญาเลขที่ บสอ.พด. 0012/2568 </t>
  </si>
  <si>
    <t xml:space="preserve">บริษัท สนูปบี จำกัด จำกัด </t>
  </si>
  <si>
    <t>จ้างทำเสื้อโปโล "โครงการรณรงค์และเผยแพร่ค่านิยมองค์กร"</t>
  </si>
  <si>
    <t>บริษัท เฟมัสซ์ โคลทติ้ง ยูนิฟอร์ม จำกัด</t>
  </si>
  <si>
    <t xml:space="preserve">ใบสั่งจ้าง เลขที่ 30/2568 </t>
  </si>
  <si>
    <t>ซื้ออุปกรณ์จัดตั้งโต๊ะหมู่บูชาถวายราชสักการะ เพื่อน้อมรำลึกในพระมหากรุณาธิคุณและร่วมถวายอาลัยสมเด็จพระนางเจ้าสิริกิติ์ พระบรมราชินีนาถ พระบรมราชชนนีพันปีหลวง</t>
  </si>
  <si>
    <t xml:space="preserve">บริษัท ธงประชาธิปไตย จำกัด </t>
  </si>
  <si>
    <t xml:space="preserve">ใบเสร็จรับเงิน เลขที่ ORVM68110012 </t>
  </si>
  <si>
    <t xml:space="preserve">ใบวางบิล/ใบกำกับภาษี เลขที่ IVDR6811/02135 </t>
  </si>
  <si>
    <t xml:space="preserve">ซื้อของที่ระลึกให้กับกรรมการบริษัท </t>
  </si>
  <si>
    <t xml:space="preserve">บริษัท สรรพสินค้าเซ็นทรัล จำกัด </t>
  </si>
  <si>
    <t>ใบเสร็จรับเงิน/ใบกำกับภาษี เลขที่ 10104112510001628 ลงวันที่ 16 พฤศจิกายน 2568</t>
  </si>
  <si>
    <t xml:space="preserve">ใบเสร็จรับเงิน/ใบกำกับภาษี เลขที่0011011251195964 </t>
  </si>
  <si>
    <t xml:space="preserve">ใบเสร็จรับเงินเลขที่ DTSR-202511000015 </t>
  </si>
  <si>
    <t>ซื้อน้ำดื่มแบบขวด ขนาด 350 มล. จำนวน 120 แพ็ค</t>
  </si>
  <si>
    <t xml:space="preserve">ใบส่งของ/ใบกำกับภาษี/ใบวางบิล เลขที่ TAX 41-2568 </t>
  </si>
  <si>
    <t>ซื้อเครื่องสำรองไฟ เพื่อทดแทนเครื่องสำรองไฟห้องประชุมสยาม ที่เสื่อมสภาพตามอายุการใช้งาน</t>
  </si>
  <si>
    <t xml:space="preserve">บริษัท เน็ตคลาวด์ คอมพิวติ้ง ซิสเต็ม จำกัด </t>
  </si>
  <si>
    <t xml:space="preserve">ใบสั่งซื้อ เลขที่ 32/2568 </t>
  </si>
  <si>
    <t xml:space="preserve">ซื้อสิทธิ์การใช้งานระบบจดหมายอิเล็กทรอนิกส์ (E-mail) ของ Microsoft 365 Business Basic จำนวน 180 สิทธิ์ </t>
  </si>
  <si>
    <t xml:space="preserve">บริษัท โคเวอร์สเปซ จำกัด </t>
  </si>
  <si>
    <t xml:space="preserve">ใบสั่งซื้อ เลขที่ 33/2568 </t>
  </si>
  <si>
    <t>ซื้อกระดาษถ่ายเอกสาร A4 80 แกรม จำนวน 170 รีม</t>
  </si>
  <si>
    <t xml:space="preserve">บริษัท ร่มฉัตรอาภา จำกัด </t>
  </si>
  <si>
    <t>ซื้อกระดาษถ่ายเอกสาร A4 80 แกรม จำนวน 1,400 รีม</t>
  </si>
  <si>
    <t xml:space="preserve">ใบสั่งซื้อ เลขที่ 34/2568 </t>
  </si>
  <si>
    <t xml:space="preserve">ซื้อคูปองน้ำดื่ม จำนวน 96 ใบ  </t>
  </si>
  <si>
    <t xml:space="preserve">ใบวางบิล/ใบกำกับภาษี เลขที่ IVDR6812/01391 </t>
  </si>
  <si>
    <t>ซื้อเครื่องพิมพ์เลเซอร์ ขาวดำ จำนวน 1 เครื่อง</t>
  </si>
  <si>
    <t>ใบสั่งซื้อ เลขที่ 35/2568</t>
  </si>
  <si>
    <t xml:space="preserve">บิลเงินสด เล่มที่ 6812 เลขที่ 0144 </t>
  </si>
  <si>
    <t>ซื้อโครงขาเก้าอี้ทำงาน จำนวน 2 ชิ้น</t>
  </si>
  <si>
    <t>บริษัท ดีเฟอร์นิเมท จำกัด</t>
  </si>
  <si>
    <t xml:space="preserve">ใบกำกับภาษี/สำเนาใบส่งของ เลขที่ ID25-07640 </t>
  </si>
  <si>
    <t>ซื้อเคส iPad 13 Pro จำนวน 4 อัน</t>
  </si>
  <si>
    <t xml:space="preserve">บริษัท เอส พี วี ไอ จำกัด </t>
  </si>
  <si>
    <t xml:space="preserve">ใบเสร็จรับเงิน เลขที่ B018-P02-25121200018 </t>
  </si>
  <si>
    <t>ซื้อวัสดุอุปกรณ์สำนักงาน จำนวน 29 รายการ</t>
  </si>
  <si>
    <t>ใบสั่งซื้อ เลขที่ 37/2568</t>
  </si>
  <si>
    <t>ซื้อวัสดุสิ้นเปลือง จำนวน 18 รายการ ประจำเดือนธันวาคม 2568</t>
  </si>
  <si>
    <t>ใบสั่งซื้อ เลขที่ 38/2568</t>
  </si>
  <si>
    <t>จ้างซ่อมแซมถังดักไขมันของอ่างล้างจาน จำนวน 2 จุด บริเวณห้องครัว</t>
  </si>
  <si>
    <t xml:space="preserve">บริษัท จี-เทค เนเชอรัล จำกัด </t>
  </si>
  <si>
    <t>ใบสั่งจ้าง เลขที่ 40/2568</t>
  </si>
  <si>
    <t xml:space="preserve">จ้างซ่อมแซมขอบโต๊ะห้องประชุมสยามชั้น 18 และซ่อมแซมป้ายไฟ โลโก้ บสอ. หน้าห้องมั่นคง </t>
  </si>
  <si>
    <t>บริษัท จี-เทค เนเชอรัล จำกัด</t>
  </si>
  <si>
    <t>ใบสั่งจ้าง เลขที่ 39/2568</t>
  </si>
  <si>
    <t>ซื้อพร้อมติดตั้งระบบป้องกันการรั่วไหลข้อมูลองค์กร (Data Leak Protection) และบริการหลังการขาย (MA) ระยะเวลา 1 ปี</t>
  </si>
  <si>
    <t>บริษัท ซิมโฟนี่ คอมมูนิเคชั่น จำกัด (มหาชน)</t>
  </si>
  <si>
    <t>สัญญาเลขที่  บสอ.พด. 0017/2568</t>
  </si>
  <si>
    <t>ซ่อมเครื่องบันทึกเวลาและอุปกรณ์ควบคุมประตู จำนวน 1 เครื่อง</t>
  </si>
  <si>
    <t>บริษัท ไทเกอร์ซอฟท์ (1998) จำกัด</t>
  </si>
  <si>
    <t>ใบสั่งจ้าง เลขที่ 41/2568</t>
  </si>
  <si>
    <t>จ้างบริการบรรจุน้ำยาเคมีถังดับเพลิง จำนวน 6 ถัง ประจำปี 2568</t>
  </si>
  <si>
    <t>บริษัท เซฟตี้เฟิสท์ อินเตอร์เนชั่นแนล คอร์ปอเรชั่น จำกัด</t>
  </si>
  <si>
    <t>ใบสั่งจ้าง เลขที่ 01/2569</t>
  </si>
  <si>
    <t>จ้างเหมาบริการบุคคลภายนอก (Outsource) บริหารจัดการ ทดสอบการเจาะระบบ</t>
  </si>
  <si>
    <t>บริษัท สนูปบี จำกัด</t>
  </si>
  <si>
    <t>เป็นผู้มีคุณสมบัติตรงตามเงื่อนไขที่กำหนด</t>
  </si>
  <si>
    <t>สัญญา เลขที่ บสอ.พด.0003/2569</t>
  </si>
  <si>
    <t>บริษัท เอเชี่ยน อินเทลลีเจนท์ อินฟอร์เมชั่น เทคโนโลยี จำกัด</t>
  </si>
  <si>
    <t>บริษัท สยามถนัดแฮก จำกัด</t>
  </si>
  <si>
    <t>บริษัท มายาเซเว่น จำกัด</t>
  </si>
  <si>
    <t>บริษัท ดาต้าฟาร์ม จำกัด</t>
  </si>
  <si>
    <t xml:space="preserve">จ้างผู้สอบบัญชีประจำปีปฏิทิน 2569         </t>
  </si>
  <si>
    <t>วิธีคัดเลือก ม.56(1)(ก)</t>
  </si>
  <si>
    <t xml:space="preserve">บริษัท สอบบัญชีธรรมนิติ จำกัด </t>
  </si>
  <si>
    <t xml:space="preserve">สัญญาเลขที่ บสอ.พด.0005/2569  </t>
  </si>
  <si>
    <t>บริษัท เอเอ็นเอส ออดิท จำกัด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</si>
  <si>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</si>
  <si>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</si>
  <si>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</si>
  <si>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</si>
  <si>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</si>
  <si>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</si>
  <si>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</si>
  <si>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</si>
  <si>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</si>
  <si>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ตุลาคม 2568</t>
  </si>
  <si>
    <t>พฤศจิกายน 2568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</si>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</sst>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[$-187041E]d\ mmm\ yy;@"/>
    <numFmt numFmtId="188" formatCode="[$-1000000]0\ 0000\ 00000\ 00\ 0"/>
    <numFmt numFmtId="189" formatCode="d\ mmm\ yy"/>
    <numFmt numFmtId="190" formatCode="[$-101041E]d\ mmm\ yy;@"/>
    <numFmt numFmtId="191" formatCode="_(* #,##0.00_);_(* \(#,##0.00\);_(* &quot;-&quot;??_);_(@_)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theme="1"/>
      <name val="TH SarabunPSK"/>
      <family val="2"/>
    </font>
    <font>
      <u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color theme="1" tint="4.9989318521683403E-2"/>
      <name val="TH SarabunPSK"/>
      <family val="2"/>
    </font>
    <font>
      <b/>
      <sz val="16"/>
      <color indexed="10"/>
      <name val="TH SarabunPSK"/>
      <family val="2"/>
    </font>
    <font>
      <b/>
      <sz val="16"/>
      <color rgb="FF212529"/>
      <name val="TH SarabunPSK"/>
      <family val="2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3" fontId="6" fillId="0" borderId="0" xfId="0" applyNumberFormat="1" applyFont="1"/>
    <xf numFmtId="43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3" fillId="0" borderId="1" xfId="1" applyFont="1" applyFill="1" applyBorder="1" applyAlignment="1">
      <alignment vertical="center"/>
    </xf>
    <xf numFmtId="0" fontId="9" fillId="3" borderId="0" xfId="0" applyFont="1" applyFill="1"/>
    <xf numFmtId="43" fontId="9" fillId="3" borderId="0" xfId="1" applyFont="1" applyFill="1"/>
    <xf numFmtId="0" fontId="0" fillId="3" borderId="0" xfId="0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8" fillId="0" borderId="0" xfId="0" applyFont="1"/>
    <xf numFmtId="2" fontId="3" fillId="0" borderId="1" xfId="0" applyNumberFormat="1" applyFont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49" fontId="12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3" fontId="11" fillId="0" borderId="3" xfId="5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5" fontId="5" fillId="0" borderId="3" xfId="0" applyNumberFormat="1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7" xfId="0" quotePrefix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187" fontId="11" fillId="0" borderId="1" xfId="0" applyNumberFormat="1" applyFont="1" applyBorder="1" applyAlignment="1">
      <alignment horizontal="center" vertical="center"/>
    </xf>
    <xf numFmtId="0" fontId="11" fillId="0" borderId="10" xfId="4" applyFont="1" applyBorder="1" applyAlignment="1">
      <alignment horizontal="left" vertical="center" wrapText="1"/>
    </xf>
    <xf numFmtId="4" fontId="11" fillId="0" borderId="11" xfId="3" applyNumberFormat="1" applyFont="1" applyFill="1" applyBorder="1" applyAlignment="1">
      <alignment horizontal="right" vertical="center"/>
    </xf>
    <xf numFmtId="0" fontId="11" fillId="0" borderId="11" xfId="4" applyFont="1" applyBorder="1" applyAlignment="1">
      <alignment horizontal="center" vertical="center"/>
    </xf>
    <xf numFmtId="4" fontId="11" fillId="0" borderId="7" xfId="4" applyNumberFormat="1" applyFont="1" applyBorder="1" applyAlignment="1">
      <alignment horizontal="left" vertical="center"/>
    </xf>
    <xf numFmtId="4" fontId="11" fillId="0" borderId="1" xfId="4" applyNumberFormat="1" applyFont="1" applyBorder="1" applyAlignment="1">
      <alignment horizontal="right" vertical="center"/>
    </xf>
    <xf numFmtId="4" fontId="11" fillId="0" borderId="9" xfId="4" applyNumberFormat="1" applyFont="1" applyBorder="1" applyAlignment="1">
      <alignment horizontal="right" vertical="center"/>
    </xf>
    <xf numFmtId="0" fontId="11" fillId="0" borderId="11" xfId="4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187" fontId="11" fillId="0" borderId="1" xfId="0" applyNumberFormat="1" applyFont="1" applyBorder="1" applyAlignment="1">
      <alignment horizontal="left" vertical="center"/>
    </xf>
    <xf numFmtId="0" fontId="11" fillId="0" borderId="10" xfId="4" applyFont="1" applyBorder="1" applyAlignment="1">
      <alignment horizontal="left" vertical="center"/>
    </xf>
    <xf numFmtId="188" fontId="11" fillId="0" borderId="7" xfId="0" applyNumberFormat="1" applyFont="1" applyBorder="1" applyAlignment="1">
      <alignment vertical="center"/>
    </xf>
    <xf numFmtId="0" fontId="11" fillId="0" borderId="0" xfId="0" applyFont="1"/>
    <xf numFmtId="0" fontId="11" fillId="0" borderId="3" xfId="4" applyFont="1" applyBorder="1" applyAlignment="1">
      <alignment horizontal="center" vertical="center"/>
    </xf>
    <xf numFmtId="0" fontId="11" fillId="0" borderId="5" xfId="0" quotePrefix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43" fontId="11" fillId="0" borderId="1" xfId="5" applyFont="1" applyFill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43" fontId="5" fillId="0" borderId="6" xfId="5" applyFont="1" applyFill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1" fillId="0" borderId="8" xfId="4" applyFont="1" applyBorder="1" applyAlignment="1">
      <alignment horizontal="center" vertical="center"/>
    </xf>
    <xf numFmtId="0" fontId="11" fillId="0" borderId="10" xfId="0" quotePrefix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0" fontId="11" fillId="0" borderId="3" xfId="0" quotePrefix="1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1" fillId="0" borderId="8" xfId="0" quotePrefix="1" applyFont="1" applyBorder="1" applyAlignment="1">
      <alignment vertical="top"/>
    </xf>
    <xf numFmtId="0" fontId="11" fillId="0" borderId="8" xfId="0" applyFont="1" applyBorder="1" applyAlignment="1">
      <alignment horizontal="center" wrapText="1"/>
    </xf>
    <xf numFmtId="0" fontId="11" fillId="0" borderId="11" xfId="0" quotePrefix="1" applyFont="1" applyBorder="1" applyAlignment="1">
      <alignment vertical="top"/>
    </xf>
    <xf numFmtId="4" fontId="11" fillId="0" borderId="11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43" fontId="11" fillId="0" borderId="6" xfId="5" applyFont="1" applyFill="1" applyBorder="1" applyAlignment="1">
      <alignment vertical="center"/>
    </xf>
    <xf numFmtId="4" fontId="11" fillId="0" borderId="11" xfId="0" applyNumberFormat="1" applyFont="1" applyBorder="1" applyAlignment="1">
      <alignment horizontal="right" vertical="center"/>
    </xf>
    <xf numFmtId="4" fontId="11" fillId="0" borderId="1" xfId="0" quotePrefix="1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5" fontId="11" fillId="0" borderId="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15" fontId="11" fillId="0" borderId="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43" fontId="11" fillId="0" borderId="8" xfId="5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43" fontId="11" fillId="0" borderId="11" xfId="5" applyFont="1" applyFill="1" applyBorder="1" applyAlignment="1">
      <alignment vertical="center"/>
    </xf>
    <xf numFmtId="0" fontId="11" fillId="0" borderId="8" xfId="0" applyFont="1" applyBorder="1" applyAlignment="1">
      <alignment vertical="top"/>
    </xf>
    <xf numFmtId="43" fontId="11" fillId="0" borderId="8" xfId="3" applyFont="1" applyFill="1" applyBorder="1" applyAlignment="1">
      <alignment vertical="top"/>
    </xf>
    <xf numFmtId="43" fontId="11" fillId="0" borderId="8" xfId="3" applyFont="1" applyFill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11" fillId="0" borderId="11" xfId="0" applyFont="1" applyBorder="1" applyAlignment="1">
      <alignment vertical="top"/>
    </xf>
    <xf numFmtId="43" fontId="11" fillId="0" borderId="11" xfId="3" applyFont="1" applyFill="1" applyBorder="1" applyAlignment="1">
      <alignment vertical="top"/>
    </xf>
    <xf numFmtId="43" fontId="11" fillId="0" borderId="11" xfId="3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4" fontId="11" fillId="0" borderId="1" xfId="0" quotePrefix="1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7" xfId="0" quotePrefix="1" applyFont="1" applyBorder="1" applyAlignment="1">
      <alignment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43" fontId="11" fillId="0" borderId="4" xfId="5" applyFont="1" applyFill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43" fontId="11" fillId="0" borderId="9" xfId="5" applyFont="1" applyFill="1" applyBorder="1" applyAlignment="1">
      <alignment vertical="center"/>
    </xf>
    <xf numFmtId="0" fontId="11" fillId="0" borderId="8" xfId="2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15" fontId="11" fillId="0" borderId="11" xfId="0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15" fontId="11" fillId="0" borderId="8" xfId="0" applyNumberFormat="1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89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0" fontId="11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1" fillId="0" borderId="7" xfId="0" applyFont="1" applyBorder="1" applyAlignment="1">
      <alignment vertical="top" wrapText="1"/>
    </xf>
    <xf numFmtId="43" fontId="11" fillId="0" borderId="11" xfId="5" applyFont="1" applyFill="1" applyBorder="1" applyAlignment="1">
      <alignment horizontal="center" vertical="center"/>
    </xf>
    <xf numFmtId="43" fontId="11" fillId="0" borderId="1" xfId="5" applyFont="1" applyFill="1" applyBorder="1" applyAlignment="1">
      <alignment horizontal="left" vertical="center"/>
    </xf>
    <xf numFmtId="190" fontId="11" fillId="0" borderId="1" xfId="0" applyNumberFormat="1" applyFont="1" applyBorder="1" applyAlignment="1">
      <alignment horizontal="center" vertical="center"/>
    </xf>
    <xf numFmtId="43" fontId="11" fillId="0" borderId="1" xfId="5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3" fontId="11" fillId="0" borderId="7" xfId="5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43" fontId="11" fillId="0" borderId="7" xfId="5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4" fontId="16" fillId="0" borderId="0" xfId="0" applyNumberFormat="1" applyFont="1" applyAlignment="1">
      <alignment vertical="center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91" fontId="11" fillId="0" borderId="1" xfId="1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horizontal="center" vertical="center" wrapText="1"/>
    </xf>
    <xf numFmtId="190" fontId="5" fillId="0" borderId="11" xfId="0" applyNumberFormat="1" applyFont="1" applyBorder="1" applyAlignment="1">
      <alignment horizontal="left" vertical="center"/>
    </xf>
    <xf numFmtId="43" fontId="17" fillId="0" borderId="11" xfId="5" applyFont="1" applyFill="1" applyBorder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189" fontId="18" fillId="0" borderId="11" xfId="0" applyNumberFormat="1" applyFont="1" applyBorder="1" applyAlignment="1">
      <alignment horizontal="left" vertical="center"/>
    </xf>
    <xf numFmtId="189" fontId="18" fillId="0" borderId="1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91" fontId="11" fillId="0" borderId="8" xfId="3" applyNumberFormat="1" applyFont="1" applyFill="1" applyBorder="1" applyAlignment="1">
      <alignment vertical="center"/>
    </xf>
    <xf numFmtId="43" fontId="17" fillId="0" borderId="1" xfId="5" applyFont="1" applyFill="1" applyBorder="1" applyAlignment="1">
      <alignment horizontal="left" vertical="center"/>
    </xf>
    <xf numFmtId="43" fontId="17" fillId="0" borderId="1" xfId="5" applyFont="1" applyFill="1" applyBorder="1" applyAlignment="1">
      <alignment vertical="center"/>
    </xf>
    <xf numFmtId="190" fontId="5" fillId="0" borderId="1" xfId="0" applyNumberFormat="1" applyFont="1" applyBorder="1" applyAlignment="1">
      <alignment horizontal="left" vertical="center"/>
    </xf>
    <xf numFmtId="191" fontId="11" fillId="0" borderId="11" xfId="3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0" xfId="0" applyNumberFormat="1" applyFont="1"/>
    <xf numFmtId="0" fontId="12" fillId="0" borderId="0" xfId="4" applyFont="1" applyAlignment="1">
      <alignment horizontal="center" vertical="center"/>
    </xf>
    <xf numFmtId="0" fontId="12" fillId="0" borderId="0" xfId="0" applyFont="1" applyAlignment="1">
      <alignment vertical="center"/>
    </xf>
    <xf numFmtId="191" fontId="12" fillId="0" borderId="1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3" fontId="12" fillId="0" borderId="0" xfId="5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2" fillId="0" borderId="0" xfId="4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3" fontId="3" fillId="0" borderId="0" xfId="1" applyFont="1" applyFill="1" applyAlignment="1">
      <alignment vertical="top"/>
    </xf>
    <xf numFmtId="43" fontId="3" fillId="0" borderId="0" xfId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3" fontId="11" fillId="0" borderId="3" xfId="1" applyFont="1" applyFill="1" applyBorder="1" applyAlignment="1">
      <alignment horizontal="center" vertical="center" wrapText="1"/>
    </xf>
    <xf numFmtId="43" fontId="11" fillId="0" borderId="8" xfId="1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9" fontId="11" fillId="4" borderId="6" xfId="0" applyNumberFormat="1" applyFont="1" applyFill="1" applyBorder="1" applyAlignment="1">
      <alignment horizontal="left" vertical="center"/>
    </xf>
    <xf numFmtId="49" fontId="11" fillId="4" borderId="12" xfId="0" applyNumberFormat="1" applyFont="1" applyFill="1" applyBorder="1" applyAlignment="1">
      <alignment horizontal="left" vertical="center"/>
    </xf>
    <xf numFmtId="49" fontId="11" fillId="4" borderId="7" xfId="0" applyNumberFormat="1" applyFont="1" applyFill="1" applyBorder="1" applyAlignment="1">
      <alignment horizontal="left" vertical="center"/>
    </xf>
  </cellXfs>
  <cellStyles count="11">
    <cellStyle name="Comma" xfId="1" builtinId="3"/>
    <cellStyle name="Comma 2" xfId="5" xr:uid="{61F48692-C037-4872-9B00-F1FEDD8FC626}"/>
    <cellStyle name="Comma 2 2" xfId="8" xr:uid="{00000000-0005-0000-0000-000034000000}"/>
    <cellStyle name="Comma 3" xfId="9" xr:uid="{00000000-0005-0000-0000-000035000000}"/>
    <cellStyle name="Comma 4" xfId="3" xr:uid="{D052B491-6502-4381-AD18-14BCB72741CD}"/>
    <cellStyle name="Comma 4 2" xfId="10" xr:uid="{00000000-0005-0000-0000-000036000000}"/>
    <cellStyle name="Comma 5" xfId="7" xr:uid="{00000000-0005-0000-0000-000033000000}"/>
    <cellStyle name="Normal" xfId="0" builtinId="0"/>
    <cellStyle name="Normal 2" xfId="2" xr:uid="{2C84E777-C959-4AF9-BB0F-DFB538647AF5}"/>
    <cellStyle name="Normal 3" xfId="4" xr:uid="{243889CA-01FE-4FC9-B78B-06A29F3DF91D}"/>
    <cellStyle name="Normal 4" xfId="6" xr:uid="{00000000-0005-0000-0000-000037000000}"/>
  </cellStyles>
  <dxfs count="0"/>
  <tableStyles count="0" defaultTableStyle="TableStyleMedium2" defaultPivotStyle="PivotStyleLight16"/>
  <colors>
    <mruColors>
      <color rgb="FFFF66FF"/>
      <color rgb="FFFF5050"/>
      <color rgb="FF0000FF"/>
      <color rgb="FFFF9933"/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15806</xdr:colOff>
      <xdr:row>16</xdr:row>
      <xdr:rowOff>377341</xdr:rowOff>
    </xdr:from>
    <xdr:to>
      <xdr:col>10</xdr:col>
      <xdr:colOff>1488466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16D458-BB79-4D6C-9F2B-7B95BEF0475C}"/>
            </a:ext>
          </a:extLst>
        </xdr:cNvPr>
        <xdr:cNvSpPr txBox="1"/>
      </xdr:nvSpPr>
      <xdr:spPr>
        <a:xfrm>
          <a:off x="15806" y="7774233"/>
          <a:ext cx="14764755" cy="22656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สรุปผลการจัดซื้อจัดจ้าง ตั้งแต่เดือนมกราคม 2568 ถึงเดือนธันวาคม 2568 จำนวน 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111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รายการ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 วงเงินงบประมาณที่ได้รับอนุมัติ 32,110,627.50 บาท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 ราคากลาง 33,332,228.02 บาท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วงเงินตกลงซื้อจ้าง 24,298,898.44 บาท หรือคิดเป็นร้อยละ 75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.67%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ของวงเงินงบประมาณ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จัดซื้อจัดจ้าง ได้ต่ำกว่างบประมาณ 7,811,729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.06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หรือคิดเป็นร้อยละ 24</a:t>
          </a:r>
          <a:r>
            <a:rPr lang="en-GB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33 ของวงเงินงบประมาณ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จัดซื้อจัดจ้าง ได้ต่ำกว่าราคากลาง 9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,033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,329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.58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หรือคิดเป็นร้อยละ </a:t>
          </a:r>
          <a:r>
            <a:rPr lang="en-GB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27.10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ของราคากลาง</a:t>
          </a: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</xdr:row>
      <xdr:rowOff>251082</xdr:rowOff>
    </xdr:from>
    <xdr:to>
      <xdr:col>10</xdr:col>
      <xdr:colOff>1472660</xdr:colOff>
      <xdr:row>6</xdr:row>
      <xdr:rowOff>145878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ACD19-AC47-4040-89CD-E4F2887CF424}"/>
            </a:ext>
          </a:extLst>
        </xdr:cNvPr>
        <xdr:cNvSpPr txBox="1"/>
      </xdr:nvSpPr>
      <xdr:spPr>
        <a:xfrm>
          <a:off x="0" y="1092028"/>
          <a:ext cx="14764755" cy="9245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	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บริษัท บริหารสินทรัพย์ ธนาคารอิสลามแห่งประเทศไทย จำกัด (บสอ.) ได้จัดทำรายงานการวิเคราะห์ผลการจัดซื้อจัดจ้าง ประจำปีงบประมาณ พ.ศ.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2568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เพื่อเป็นข้อมูลประกอบการประเมินคุณธรรมและความโปร่งใสในการดำเนินงานของหน่วยงานของรัฐ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Integrity and Transparency Assessment : ITA)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ที่กำหนดให้หน่วยงานมีการวิเคราะห์ ผลการจัดซื้อจัดจ้างในรอบปีที่ผ่านมา และนำผลวิเคราะห์ไปปรับปรุงพัฒนากระบวนการปฏิบัติงาน โดยเฉพาะอย่างยิ่งการจัดซื้อจัดจ้างภาครัฐที่ต้องแสดงถึงความโปร่งใสตรวจสอบได้ในการดำเนินงาน เพื่อให้มีประสิทธิภาพ ประสิทธิผล เกิดความคุ้มค่า และเป็นประโยชน์ต่อภาครัฐ</a:t>
          </a:r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1184190</xdr:colOff>
      <xdr:row>27</xdr:row>
      <xdr:rowOff>154460</xdr:rowOff>
    </xdr:from>
    <xdr:to>
      <xdr:col>8</xdr:col>
      <xdr:colOff>617838</xdr:colOff>
      <xdr:row>30</xdr:row>
      <xdr:rowOff>171623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399CEF-4A94-411B-8F07-FFA0CF18029C}"/>
            </a:ext>
          </a:extLst>
        </xdr:cNvPr>
        <xdr:cNvSpPr txBox="1"/>
      </xdr:nvSpPr>
      <xdr:spPr>
        <a:xfrm>
          <a:off x="1184190" y="10005541"/>
          <a:ext cx="9722364" cy="789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จากตารางที่ 1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พบว่าในปีงบประมาณ พ.ศ. 2568 ได้ดำเนินการจัดซื้อจัดจ้าง จำนวนทั้งสิ้น 111 รายการ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วิธีการจัดซื้อจัดจ้างที่มีจำนวนสูงสุด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ได้แก่ ลำดับที่ 1 คือ วิธีเฉพาะเจาะจง จำนวน 101 รายการ หรือคิดเป็นร้อยละ 90.99 ลำดับที่ 2 คือ วิธีประกวดราคาอิเล็กทรอนิกส์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bidding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จำนวน 8 รายการ หรือคิดเป็นร้อยละ 7.21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และลำดับที่ 3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วิธีคัดเลือก จำนวน 2 รายการ หรือคิดเป็นร้อยละ 1.80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274595</xdr:colOff>
      <xdr:row>20</xdr:row>
      <xdr:rowOff>334663</xdr:rowOff>
    </xdr:from>
    <xdr:to>
      <xdr:col>7</xdr:col>
      <xdr:colOff>950824</xdr:colOff>
      <xdr:row>27</xdr:row>
      <xdr:rowOff>15909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7EDD1EE-7E23-162A-149C-89914B9F3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5338" y="9241825"/>
          <a:ext cx="7455283" cy="2324219"/>
        </a:xfrm>
        <a:prstGeom prst="rect">
          <a:avLst/>
        </a:prstGeom>
      </xdr:spPr>
    </xdr:pic>
    <xdr:clientData/>
  </xdr:twoCellAnchor>
  <xdr:twoCellAnchor>
    <xdr:from>
      <xdr:col>0</xdr:col>
      <xdr:colOff>411894</xdr:colOff>
      <xdr:row>50</xdr:row>
      <xdr:rowOff>338830</xdr:rowOff>
    </xdr:from>
    <xdr:to>
      <xdr:col>9</xdr:col>
      <xdr:colOff>214528</xdr:colOff>
      <xdr:row>53</xdr:row>
      <xdr:rowOff>295925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871241B-C4A5-4214-B4C5-DD0D5845EBB4}"/>
            </a:ext>
          </a:extLst>
        </xdr:cNvPr>
        <xdr:cNvSpPr txBox="1"/>
      </xdr:nvSpPr>
      <xdr:spPr>
        <a:xfrm>
          <a:off x="411894" y="22772473"/>
          <a:ext cx="11414063" cy="1100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จากตารางที่ 2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จะเห็นได้ว่า งบประมาณที่จัดซื้อจัดจ้าง จำนวนทั้งสิ้น 32,110,627.50 บาท พบว่า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วิธีการจัดซื้อจัดจ้างที่มีจำนวนเงินสูงสุด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ได้แก่ ลำดับที่ 1 คือ วิธีประกวดราคาอิเล็กทรอนิกส์ 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bidding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เป็นเงินจำนวน 22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,858,098.00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หรือคิดเป็นร้อยละ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71.19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ลำดับที่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คือ วิธีคัดเลือก เป็นเงินจำนวน 4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,630,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000.00 บาท หรือคิดเป็นร้อยละ 14.42  และลำดับ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3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คือ วิธีเฉพาะเจาะจง เป็นเงินจำนวน 4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,622,529.50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หรือคิดเป็นร้อยละ 14.40  </a:t>
          </a:r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1918239</xdr:colOff>
      <xdr:row>43</xdr:row>
      <xdr:rowOff>173093</xdr:rowOff>
    </xdr:from>
    <xdr:to>
      <xdr:col>7</xdr:col>
      <xdr:colOff>636853</xdr:colOff>
      <xdr:row>50</xdr:row>
      <xdr:rowOff>51200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021BF92-2D57-C88C-FDCB-E0D1DB724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8239" y="19939736"/>
          <a:ext cx="7436257" cy="2545107"/>
        </a:xfrm>
        <a:prstGeom prst="rect">
          <a:avLst/>
        </a:prstGeom>
      </xdr:spPr>
    </xdr:pic>
    <xdr:clientData/>
  </xdr:twoCellAnchor>
  <xdr:twoCellAnchor editAs="oneCell">
    <xdr:from>
      <xdr:col>1</xdr:col>
      <xdr:colOff>643580</xdr:colOff>
      <xdr:row>54</xdr:row>
      <xdr:rowOff>347412</xdr:rowOff>
    </xdr:from>
    <xdr:to>
      <xdr:col>7</xdr:col>
      <xdr:colOff>454940</xdr:colOff>
      <xdr:row>64</xdr:row>
      <xdr:rowOff>235857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D24AE8D-6D00-9525-CD13-669329ED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5794" y="24305055"/>
          <a:ext cx="6596789" cy="36984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42905</xdr:colOff>
      <xdr:row>30</xdr:row>
      <xdr:rowOff>317500</xdr:rowOff>
    </xdr:from>
    <xdr:to>
      <xdr:col>6</xdr:col>
      <xdr:colOff>1397984</xdr:colOff>
      <xdr:row>39</xdr:row>
      <xdr:rowOff>234262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05A78F-2C49-A321-2A0A-D20BDC83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14594" y="15059797"/>
          <a:ext cx="5791498" cy="3314870"/>
        </a:xfrm>
        <a:prstGeom prst="rect">
          <a:avLst/>
        </a:prstGeom>
      </xdr:spPr>
    </xdr:pic>
    <xdr:clientData/>
  </xdr:twoCellAnchor>
  <xdr:twoCellAnchor>
    <xdr:from>
      <xdr:col>0</xdr:col>
      <xdr:colOff>51488</xdr:colOff>
      <xdr:row>70</xdr:row>
      <xdr:rowOff>94391</xdr:rowOff>
    </xdr:from>
    <xdr:to>
      <xdr:col>10</xdr:col>
      <xdr:colOff>1458783</xdr:colOff>
      <xdr:row>73</xdr:row>
      <xdr:rowOff>325245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606B27D-EE21-4D63-AC62-2A23C6DF36D2}"/>
            </a:ext>
          </a:extLst>
        </xdr:cNvPr>
        <xdr:cNvSpPr txBox="1"/>
      </xdr:nvSpPr>
      <xdr:spPr>
        <a:xfrm>
          <a:off x="51488" y="29939391"/>
          <a:ext cx="14699390" cy="1363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หน่วยงานเจ้าของงบประมาณหรือผู้ดำเนินโครงการ ไม่สามารถดำเนินการตามแผนการจัดซื้อจัดจ้างของหน่วยงาน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การจัดซื้อจัดจ้างที่เร่งด่วนหรือกระชั้นชิด ส่งผลให้เกิดความเสี่ยงที่จะเกิดข้อผิดพลาดในการดำเนินการจัดซื้อจัดจ้างและส่งผลกระทบต่อการดำเนินการจัดซื้อจัดจ้างในแต่ละขั้นตอน</a:t>
          </a:r>
        </a:p>
        <a:p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ส่วนงานที่ต้องการใช้พัสดุ ยังขาดความรู้ ความเข้าใจเกี่ยวกับการจัดทำรายละเอียดของขอบเขตงานที่ต้องจัดจ้างหรือการกำหนดรายละเอียดคุณลักษณะของพัสดุที่ต้องการจัดซื้อ รวมถึงการกำหนดราคากลางของงานที่จะซื้อหรือจ้าง จึงทำให้การจัดซื้อจัดจ้างเกิดความล่าช้า</a:t>
          </a:r>
        </a:p>
        <a:p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</a:t>
          </a:r>
          <a:r>
            <a:rPr lang="th-TH" sz="1600" b="0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ส่วนงานส่งเอกสารการจัดซื้อจัดจ้างที่มีรายละเอียดไม่ชัดเจน ไม่ถูกต้องครบถ้วน ทำให้ต้องส่งเอกสารกลับคืนเพื่อแก้ไขให้ถูกต้อง ส่งผลให้กระบวนการจัดซื้อจัดจ้างเกิดความล่าช้า</a:t>
          </a:r>
        </a:p>
      </xdr:txBody>
    </xdr:sp>
    <xdr:clientData/>
  </xdr:twoCellAnchor>
  <xdr:twoCellAnchor>
    <xdr:from>
      <xdr:col>0</xdr:col>
      <xdr:colOff>34326</xdr:colOff>
      <xdr:row>75</xdr:row>
      <xdr:rowOff>94391</xdr:rowOff>
    </xdr:from>
    <xdr:to>
      <xdr:col>10</xdr:col>
      <xdr:colOff>1441623</xdr:colOff>
      <xdr:row>78</xdr:row>
      <xdr:rowOff>155910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860889-E761-44D7-A60D-A50759C84AA2}"/>
            </a:ext>
          </a:extLst>
        </xdr:cNvPr>
        <xdr:cNvSpPr txBox="1"/>
      </xdr:nvSpPr>
      <xdr:spPr>
        <a:xfrm>
          <a:off x="34326" y="31827229"/>
          <a:ext cx="14699392" cy="11942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หน่วยงานเจ้าของงบประมาณหรือผู้ดำเนินโครงการ ควรมีการวางแผนการปฏิบัติการดำเนินการจัดซื้อจัดจ้างให้เป็นไปตามแผนการจัดหาพัสดุโดยเคร่งครัด เพื่อให้การจัดซื้อจัดจ้างเป็นไปตามระเบียบที่เกี่ยวข้อง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หน่วยงานที่ต้องการใช้พัสดุ ต้องวางแผนการใช้พัสดุล่วงหน้า โดยรวมระยะเวลาดำเนินการจัดซื้อจัดจ้าง เพื่อให้การได้พัสดุทันเวลาตามความต้องการ และปฏิบัติให้เป็นไปตามแผน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ส่งเสริมให้เจ้าหน้าที่ที่รับผิดชอบในการเสนอขออนมัติโครงการจัดซื้อจัดจ้าง ของแต่ละส่วนงานได้รับการพัฒนาองค์ความรู้ในงานที่รับผิดชอบเพื่อเพิ่มประสิทธิภาพในการปฏิบัติงาน</a:t>
          </a:r>
        </a:p>
        <a:p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</a:t>
          </a:r>
          <a:r>
            <a:rPr lang="th-TH" sz="1600" b="0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ส่วนงานควรตรวจสอบรายละเอียดเอกสารให้ถูกต้องครบถ้วนก่อนนำส่งให้ดำเนินการจัดซื้อจัดจ้าง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7571-0EE0-46AE-B4FF-E0857F5D7DEF}">
  <dimension ref="A1:K86"/>
  <sheetViews>
    <sheetView topLeftCell="A8" zoomScale="70" zoomScaleNormal="70" workbookViewId="0">
      <selection activeCell="M20" sqref="M20"/>
    </sheetView>
  </sheetViews>
  <sheetFormatPr defaultRowHeight="14.25" x14ac:dyDescent="0.2"/>
  <cols>
    <col min="1" max="1" width="25.375" customWidth="1"/>
    <col min="2" max="2" width="11.125" customWidth="1"/>
    <col min="3" max="3" width="11.625" customWidth="1"/>
    <col min="4" max="4" width="17.625" customWidth="1"/>
    <col min="5" max="5" width="11.5" customWidth="1"/>
    <col min="6" max="6" width="17.625" customWidth="1"/>
    <col min="7" max="7" width="19.625" customWidth="1"/>
    <col min="8" max="8" width="20.625" customWidth="1"/>
    <col min="9" max="9" width="17.25" customWidth="1"/>
    <col min="10" max="10" width="22.125" customWidth="1"/>
    <col min="11" max="11" width="20.625" customWidth="1"/>
  </cols>
  <sheetData>
    <row r="1" spans="1:11" s="2" customFormat="1" ht="33.75" x14ac:dyDescent="0.5">
      <c r="A1" s="178" t="s">
        <v>20</v>
      </c>
      <c r="B1" s="178"/>
      <c r="C1" s="178"/>
      <c r="D1" s="178"/>
      <c r="E1" s="178"/>
      <c r="F1" s="178"/>
      <c r="G1" s="178"/>
      <c r="H1" s="178"/>
      <c r="I1" s="178"/>
      <c r="J1" s="178"/>
      <c r="K1" s="20"/>
    </row>
    <row r="2" spans="1:11" s="2" customFormat="1" ht="33" customHeight="1" x14ac:dyDescent="0.5">
      <c r="A2" s="178" t="s">
        <v>18</v>
      </c>
      <c r="B2" s="178"/>
      <c r="C2" s="178"/>
      <c r="D2" s="178"/>
      <c r="E2" s="178"/>
      <c r="F2" s="178"/>
      <c r="G2" s="178"/>
      <c r="H2" s="178"/>
      <c r="I2" s="178"/>
      <c r="J2" s="178"/>
      <c r="K2" s="20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4.95" customHeight="1" x14ac:dyDescent="0.2">
      <c r="A8" s="177" t="s">
        <v>19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</row>
    <row r="9" spans="1:11" ht="95.45" customHeight="1" x14ac:dyDescent="0.2">
      <c r="A9" s="14" t="s">
        <v>1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15" t="s">
        <v>13</v>
      </c>
    </row>
    <row r="10" spans="1:11" s="7" customFormat="1" ht="41.1" customHeight="1" x14ac:dyDescent="0.2">
      <c r="A10" s="12" t="s">
        <v>14</v>
      </c>
      <c r="B10" s="1">
        <v>8</v>
      </c>
      <c r="C10" s="21">
        <f>B10*100/B13</f>
        <v>7.2072072072072073</v>
      </c>
      <c r="D10" s="8">
        <v>22858098</v>
      </c>
      <c r="E10" s="8">
        <f>D10*100/D13</f>
        <v>71.185460327737289</v>
      </c>
      <c r="F10" s="8">
        <v>24452879.66</v>
      </c>
      <c r="G10" s="8">
        <v>16865500</v>
      </c>
      <c r="H10" s="5">
        <f>D10-G10</f>
        <v>5992598</v>
      </c>
      <c r="I10" s="6">
        <f>H10*100/D10</f>
        <v>26.216520727140114</v>
      </c>
      <c r="J10" s="5">
        <f>F10-G10</f>
        <v>7587379.6600000001</v>
      </c>
      <c r="K10" s="6">
        <f>J10*100/F10</f>
        <v>31.028573180325381</v>
      </c>
    </row>
    <row r="11" spans="1:11" s="7" customFormat="1" ht="35.1" customHeight="1" x14ac:dyDescent="0.2">
      <c r="A11" s="13" t="s">
        <v>15</v>
      </c>
      <c r="B11" s="1">
        <v>2</v>
      </c>
      <c r="C11" s="21">
        <f>B11*100/B13</f>
        <v>1.8018018018018018</v>
      </c>
      <c r="D11" s="8">
        <v>4630000</v>
      </c>
      <c r="E11" s="8">
        <f>D11*100/D13</f>
        <v>14.418902277758352</v>
      </c>
      <c r="F11" s="8">
        <v>4625400</v>
      </c>
      <c r="G11" s="8">
        <v>3229350</v>
      </c>
      <c r="H11" s="5">
        <f>D11-G11</f>
        <v>1400650</v>
      </c>
      <c r="I11" s="6">
        <f>H11*100/D11</f>
        <v>30.251619870410366</v>
      </c>
      <c r="J11" s="5">
        <f>F11-G11</f>
        <v>1396050</v>
      </c>
      <c r="K11" s="6">
        <f>J11*100/F11</f>
        <v>30.182254507718252</v>
      </c>
    </row>
    <row r="12" spans="1:11" s="7" customFormat="1" ht="35.1" customHeight="1" x14ac:dyDescent="0.2">
      <c r="A12" s="13" t="s">
        <v>16</v>
      </c>
      <c r="B12" s="1">
        <f>41+56+4</f>
        <v>101</v>
      </c>
      <c r="C12" s="21">
        <f>B12*100/B13</f>
        <v>90.990990990990994</v>
      </c>
      <c r="D12" s="8">
        <f>3872908.5+245396+504225</f>
        <v>4622529.5</v>
      </c>
      <c r="E12" s="8">
        <f>D12*100/D13</f>
        <v>14.395637394504359</v>
      </c>
      <c r="F12" s="8">
        <v>4253948.3600000003</v>
      </c>
      <c r="G12" s="8">
        <f>3475468.4+226765.04+501815</f>
        <v>4204048.4399999995</v>
      </c>
      <c r="H12" s="5">
        <f>D12-G12</f>
        <v>418481.06000000052</v>
      </c>
      <c r="I12" s="6">
        <f>H12*100/D12</f>
        <v>9.053074945222102</v>
      </c>
      <c r="J12" s="5">
        <f>F12-G12</f>
        <v>49899.920000000857</v>
      </c>
      <c r="K12" s="6">
        <f>J12*100/F12</f>
        <v>1.1730259931975491</v>
      </c>
    </row>
    <row r="13" spans="1:11" s="7" customFormat="1" ht="35.1" customHeight="1" x14ac:dyDescent="0.2">
      <c r="A13" s="16" t="s">
        <v>2</v>
      </c>
      <c r="B13" s="14">
        <f t="shared" ref="B13:G13" si="0">SUM(B10:B12)</f>
        <v>111</v>
      </c>
      <c r="C13" s="22">
        <f t="shared" si="0"/>
        <v>100</v>
      </c>
      <c r="D13" s="17">
        <f t="shared" si="0"/>
        <v>32110627.5</v>
      </c>
      <c r="E13" s="18">
        <f t="shared" si="0"/>
        <v>100</v>
      </c>
      <c r="F13" s="18">
        <f t="shared" si="0"/>
        <v>33332228.02</v>
      </c>
      <c r="G13" s="18">
        <f t="shared" si="0"/>
        <v>24298898.439999998</v>
      </c>
      <c r="H13" s="18">
        <f>D13-G13</f>
        <v>7811729.0600000024</v>
      </c>
      <c r="I13" s="19">
        <f>H13*100/D13</f>
        <v>24.327550310251652</v>
      </c>
      <c r="J13" s="18">
        <f>F13-G13</f>
        <v>9033329.5800000019</v>
      </c>
      <c r="K13" s="19">
        <f>J13*100/F13</f>
        <v>27.100887389165301</v>
      </c>
    </row>
    <row r="14" spans="1:11" s="11" customFormat="1" ht="18.75" x14ac:dyDescent="0.3">
      <c r="A14" s="9"/>
      <c r="B14" s="9"/>
      <c r="C14" s="9"/>
      <c r="D14" s="10"/>
      <c r="E14" s="9"/>
      <c r="F14" s="10"/>
      <c r="G14" s="10"/>
      <c r="H14" s="10"/>
      <c r="I14" s="9"/>
      <c r="J14" s="10"/>
      <c r="K14" s="9"/>
    </row>
    <row r="15" spans="1:11" s="2" customFormat="1" ht="21" x14ac:dyDescent="0.35">
      <c r="A15" s="2" t="s">
        <v>17</v>
      </c>
      <c r="H15" s="4"/>
    </row>
    <row r="16" spans="1:11" ht="21" x14ac:dyDescent="0.35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1" ht="30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0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0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0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0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0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0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30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0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0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0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0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0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0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0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0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0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0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0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0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0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0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0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0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0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0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0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0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0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0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0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0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0" customHeight="1" x14ac:dyDescent="0.2"/>
    <row r="51" spans="1:11" ht="30" customHeight="1" x14ac:dyDescent="0.2"/>
    <row r="52" spans="1:11" ht="30" customHeight="1" x14ac:dyDescent="0.2"/>
    <row r="53" spans="1:11" ht="30" customHeight="1" x14ac:dyDescent="0.2"/>
    <row r="54" spans="1:11" ht="30" customHeight="1" x14ac:dyDescent="0.2"/>
    <row r="55" spans="1:11" ht="30" customHeight="1" x14ac:dyDescent="0.2"/>
    <row r="56" spans="1:11" ht="30" customHeight="1" x14ac:dyDescent="0.2"/>
    <row r="57" spans="1:11" ht="30" customHeight="1" x14ac:dyDescent="0.2"/>
    <row r="58" spans="1:11" ht="30" customHeight="1" x14ac:dyDescent="0.2"/>
    <row r="59" spans="1:11" ht="30" customHeight="1" x14ac:dyDescent="0.2"/>
    <row r="60" spans="1:11" ht="30" customHeight="1" x14ac:dyDescent="0.2"/>
    <row r="61" spans="1:11" ht="30" customHeight="1" x14ac:dyDescent="0.2"/>
    <row r="62" spans="1:11" ht="30" customHeight="1" x14ac:dyDescent="0.2"/>
    <row r="63" spans="1:11" ht="30" customHeight="1" x14ac:dyDescent="0.2"/>
    <row r="64" spans="1:11" ht="30" customHeight="1" x14ac:dyDescent="0.2"/>
    <row r="65" spans="1:1" ht="30" customHeight="1" x14ac:dyDescent="0.2"/>
    <row r="66" spans="1:1" ht="30" customHeight="1" x14ac:dyDescent="0.2"/>
    <row r="67" spans="1:1" ht="30" customHeight="1" x14ac:dyDescent="0.2"/>
    <row r="68" spans="1:1" ht="30" customHeight="1" x14ac:dyDescent="0.2"/>
    <row r="69" spans="1:1" ht="30" customHeight="1" x14ac:dyDescent="0.2"/>
    <row r="70" spans="1:1" ht="30" customHeight="1" x14ac:dyDescent="0.35">
      <c r="A70" s="3" t="s">
        <v>0</v>
      </c>
    </row>
    <row r="71" spans="1:1" ht="30" customHeight="1" x14ac:dyDescent="0.2"/>
    <row r="72" spans="1:1" ht="30" customHeight="1" x14ac:dyDescent="0.2"/>
    <row r="73" spans="1:1" ht="30" customHeight="1" x14ac:dyDescent="0.2"/>
    <row r="74" spans="1:1" ht="30" customHeight="1" x14ac:dyDescent="0.2"/>
    <row r="75" spans="1:1" ht="30" customHeight="1" x14ac:dyDescent="0.35">
      <c r="A75" s="3" t="s">
        <v>3</v>
      </c>
    </row>
    <row r="76" spans="1:1" ht="30" customHeight="1" x14ac:dyDescent="0.2"/>
    <row r="77" spans="1:1" ht="30" customHeight="1" x14ac:dyDescent="0.2"/>
    <row r="78" spans="1:1" ht="30" customHeight="1" x14ac:dyDescent="0.2"/>
    <row r="79" spans="1:1" ht="30" customHeight="1" x14ac:dyDescent="0.2"/>
    <row r="80" spans="1:1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</sheetData>
  <mergeCells count="3">
    <mergeCell ref="A8:K8"/>
    <mergeCell ref="A1:J1"/>
    <mergeCell ref="A2:J2"/>
  </mergeCells>
  <pageMargins left="0.59055118110236227" right="0.31496062992125984" top="0.74803149606299213" bottom="0.35433070866141736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211C-A7B8-4791-9ED0-958A2C4B0951}">
  <sheetPr>
    <tabColor rgb="FF92D050"/>
  </sheetPr>
  <dimension ref="A1:L156"/>
  <sheetViews>
    <sheetView tabSelected="1" topLeftCell="A2" zoomScale="55" zoomScaleNormal="55" workbookViewId="0">
      <pane xSplit="2" ySplit="6" topLeftCell="C103" activePane="bottomRight" state="frozen"/>
      <selection activeCell="G50" sqref="G50"/>
      <selection pane="topRight" activeCell="G50" sqref="G50"/>
      <selection pane="bottomLeft" activeCell="G50" sqref="G50"/>
      <selection pane="bottomRight" activeCell="D107" sqref="D107"/>
    </sheetView>
  </sheetViews>
  <sheetFormatPr defaultColWidth="8.125" defaultRowHeight="21" x14ac:dyDescent="0.35"/>
  <cols>
    <col min="1" max="1" width="8.125" style="170" customWidth="1"/>
    <col min="2" max="2" width="69.625" style="171" customWidth="1"/>
    <col min="3" max="3" width="16.625" style="172" customWidth="1"/>
    <col min="4" max="4" width="16.625" style="173" customWidth="1"/>
    <col min="5" max="5" width="23.375" style="174" customWidth="1"/>
    <col min="6" max="6" width="44.625" style="175" customWidth="1"/>
    <col min="7" max="7" width="17.625" style="176" customWidth="1"/>
    <col min="8" max="8" width="44.375" style="176" customWidth="1"/>
    <col min="9" max="9" width="18.875" style="176" customWidth="1"/>
    <col min="10" max="10" width="22.375" style="170" customWidth="1"/>
    <col min="11" max="11" width="42.625" style="170" customWidth="1"/>
    <col min="12" max="12" width="11.625" style="170" customWidth="1"/>
    <col min="13" max="246" width="8.125" style="23"/>
    <col min="247" max="247" width="6.375" style="23" customWidth="1"/>
    <col min="248" max="248" width="72.875" style="23" customWidth="1"/>
    <col min="249" max="249" width="15.875" style="23" customWidth="1"/>
    <col min="250" max="250" width="20.375" style="23" customWidth="1"/>
    <col min="251" max="251" width="25.625" style="23" customWidth="1"/>
    <col min="252" max="252" width="41" style="23" customWidth="1"/>
    <col min="253" max="253" width="20.375" style="23" customWidth="1"/>
    <col min="254" max="254" width="41.125" style="23" customWidth="1"/>
    <col min="255" max="255" width="20.375" style="23" customWidth="1"/>
    <col min="256" max="256" width="19.875" style="23" customWidth="1"/>
    <col min="257" max="257" width="45.625" style="23" bestFit="1" customWidth="1"/>
    <col min="258" max="258" width="11.625" style="23" customWidth="1"/>
    <col min="259" max="259" width="10.375" style="23" bestFit="1" customWidth="1"/>
    <col min="260" max="502" width="8.125" style="23"/>
    <col min="503" max="503" width="6.375" style="23" customWidth="1"/>
    <col min="504" max="504" width="72.875" style="23" customWidth="1"/>
    <col min="505" max="505" width="15.875" style="23" customWidth="1"/>
    <col min="506" max="506" width="20.375" style="23" customWidth="1"/>
    <col min="507" max="507" width="25.625" style="23" customWidth="1"/>
    <col min="508" max="508" width="41" style="23" customWidth="1"/>
    <col min="509" max="509" width="20.375" style="23" customWidth="1"/>
    <col min="510" max="510" width="41.125" style="23" customWidth="1"/>
    <col min="511" max="511" width="20.375" style="23" customWidth="1"/>
    <col min="512" max="512" width="19.875" style="23" customWidth="1"/>
    <col min="513" max="513" width="45.625" style="23" bestFit="1" customWidth="1"/>
    <col min="514" max="514" width="11.625" style="23" customWidth="1"/>
    <col min="515" max="515" width="10.375" style="23" bestFit="1" customWidth="1"/>
    <col min="516" max="758" width="8.125" style="23"/>
    <col min="759" max="759" width="6.375" style="23" customWidth="1"/>
    <col min="760" max="760" width="72.875" style="23" customWidth="1"/>
    <col min="761" max="761" width="15.875" style="23" customWidth="1"/>
    <col min="762" max="762" width="20.375" style="23" customWidth="1"/>
    <col min="763" max="763" width="25.625" style="23" customWidth="1"/>
    <col min="764" max="764" width="41" style="23" customWidth="1"/>
    <col min="765" max="765" width="20.375" style="23" customWidth="1"/>
    <col min="766" max="766" width="41.125" style="23" customWidth="1"/>
    <col min="767" max="767" width="20.375" style="23" customWidth="1"/>
    <col min="768" max="768" width="19.875" style="23" customWidth="1"/>
    <col min="769" max="769" width="45.625" style="23" bestFit="1" customWidth="1"/>
    <col min="770" max="770" width="11.625" style="23" customWidth="1"/>
    <col min="771" max="771" width="10.375" style="23" bestFit="1" customWidth="1"/>
    <col min="772" max="1014" width="8.125" style="23"/>
    <col min="1015" max="1015" width="6.375" style="23" customWidth="1"/>
    <col min="1016" max="1016" width="72.875" style="23" customWidth="1"/>
    <col min="1017" max="1017" width="15.875" style="23" customWidth="1"/>
    <col min="1018" max="1018" width="20.375" style="23" customWidth="1"/>
    <col min="1019" max="1019" width="25.625" style="23" customWidth="1"/>
    <col min="1020" max="1020" width="41" style="23" customWidth="1"/>
    <col min="1021" max="1021" width="20.375" style="23" customWidth="1"/>
    <col min="1022" max="1022" width="41.125" style="23" customWidth="1"/>
    <col min="1023" max="1023" width="20.375" style="23" customWidth="1"/>
    <col min="1024" max="1024" width="19.875" style="23" customWidth="1"/>
    <col min="1025" max="1025" width="45.625" style="23" bestFit="1" customWidth="1"/>
    <col min="1026" max="1026" width="11.625" style="23" customWidth="1"/>
    <col min="1027" max="1027" width="10.375" style="23" bestFit="1" customWidth="1"/>
    <col min="1028" max="1270" width="8.125" style="23"/>
    <col min="1271" max="1271" width="6.375" style="23" customWidth="1"/>
    <col min="1272" max="1272" width="72.875" style="23" customWidth="1"/>
    <col min="1273" max="1273" width="15.875" style="23" customWidth="1"/>
    <col min="1274" max="1274" width="20.375" style="23" customWidth="1"/>
    <col min="1275" max="1275" width="25.625" style="23" customWidth="1"/>
    <col min="1276" max="1276" width="41" style="23" customWidth="1"/>
    <col min="1277" max="1277" width="20.375" style="23" customWidth="1"/>
    <col min="1278" max="1278" width="41.125" style="23" customWidth="1"/>
    <col min="1279" max="1279" width="20.375" style="23" customWidth="1"/>
    <col min="1280" max="1280" width="19.875" style="23" customWidth="1"/>
    <col min="1281" max="1281" width="45.625" style="23" bestFit="1" customWidth="1"/>
    <col min="1282" max="1282" width="11.625" style="23" customWidth="1"/>
    <col min="1283" max="1283" width="10.375" style="23" bestFit="1" customWidth="1"/>
    <col min="1284" max="1526" width="8.125" style="23"/>
    <col min="1527" max="1527" width="6.375" style="23" customWidth="1"/>
    <col min="1528" max="1528" width="72.875" style="23" customWidth="1"/>
    <col min="1529" max="1529" width="15.875" style="23" customWidth="1"/>
    <col min="1530" max="1530" width="20.375" style="23" customWidth="1"/>
    <col min="1531" max="1531" width="25.625" style="23" customWidth="1"/>
    <col min="1532" max="1532" width="41" style="23" customWidth="1"/>
    <col min="1533" max="1533" width="20.375" style="23" customWidth="1"/>
    <col min="1534" max="1534" width="41.125" style="23" customWidth="1"/>
    <col min="1535" max="1535" width="20.375" style="23" customWidth="1"/>
    <col min="1536" max="1536" width="19.875" style="23" customWidth="1"/>
    <col min="1537" max="1537" width="45.625" style="23" bestFit="1" customWidth="1"/>
    <col min="1538" max="1538" width="11.625" style="23" customWidth="1"/>
    <col min="1539" max="1539" width="10.375" style="23" bestFit="1" customWidth="1"/>
    <col min="1540" max="1782" width="8.125" style="23"/>
    <col min="1783" max="1783" width="6.375" style="23" customWidth="1"/>
    <col min="1784" max="1784" width="72.875" style="23" customWidth="1"/>
    <col min="1785" max="1785" width="15.875" style="23" customWidth="1"/>
    <col min="1786" max="1786" width="20.375" style="23" customWidth="1"/>
    <col min="1787" max="1787" width="25.625" style="23" customWidth="1"/>
    <col min="1788" max="1788" width="41" style="23" customWidth="1"/>
    <col min="1789" max="1789" width="20.375" style="23" customWidth="1"/>
    <col min="1790" max="1790" width="41.125" style="23" customWidth="1"/>
    <col min="1791" max="1791" width="20.375" style="23" customWidth="1"/>
    <col min="1792" max="1792" width="19.875" style="23" customWidth="1"/>
    <col min="1793" max="1793" width="45.625" style="23" bestFit="1" customWidth="1"/>
    <col min="1794" max="1794" width="11.625" style="23" customWidth="1"/>
    <col min="1795" max="1795" width="10.375" style="23" bestFit="1" customWidth="1"/>
    <col min="1796" max="2038" width="8.125" style="23"/>
    <col min="2039" max="2039" width="6.375" style="23" customWidth="1"/>
    <col min="2040" max="2040" width="72.875" style="23" customWidth="1"/>
    <col min="2041" max="2041" width="15.875" style="23" customWidth="1"/>
    <col min="2042" max="2042" width="20.375" style="23" customWidth="1"/>
    <col min="2043" max="2043" width="25.625" style="23" customWidth="1"/>
    <col min="2044" max="2044" width="41" style="23" customWidth="1"/>
    <col min="2045" max="2045" width="20.375" style="23" customWidth="1"/>
    <col min="2046" max="2046" width="41.125" style="23" customWidth="1"/>
    <col min="2047" max="2047" width="20.375" style="23" customWidth="1"/>
    <col min="2048" max="2048" width="19.875" style="23" customWidth="1"/>
    <col min="2049" max="2049" width="45.625" style="23" bestFit="1" customWidth="1"/>
    <col min="2050" max="2050" width="11.625" style="23" customWidth="1"/>
    <col min="2051" max="2051" width="10.375" style="23" bestFit="1" customWidth="1"/>
    <col min="2052" max="2294" width="8.125" style="23"/>
    <col min="2295" max="2295" width="6.375" style="23" customWidth="1"/>
    <col min="2296" max="2296" width="72.875" style="23" customWidth="1"/>
    <col min="2297" max="2297" width="15.875" style="23" customWidth="1"/>
    <col min="2298" max="2298" width="20.375" style="23" customWidth="1"/>
    <col min="2299" max="2299" width="25.625" style="23" customWidth="1"/>
    <col min="2300" max="2300" width="41" style="23" customWidth="1"/>
    <col min="2301" max="2301" width="20.375" style="23" customWidth="1"/>
    <col min="2302" max="2302" width="41.125" style="23" customWidth="1"/>
    <col min="2303" max="2303" width="20.375" style="23" customWidth="1"/>
    <col min="2304" max="2304" width="19.875" style="23" customWidth="1"/>
    <col min="2305" max="2305" width="45.625" style="23" bestFit="1" customWidth="1"/>
    <col min="2306" max="2306" width="11.625" style="23" customWidth="1"/>
    <col min="2307" max="2307" width="10.375" style="23" bestFit="1" customWidth="1"/>
    <col min="2308" max="2550" width="8.125" style="23"/>
    <col min="2551" max="2551" width="6.375" style="23" customWidth="1"/>
    <col min="2552" max="2552" width="72.875" style="23" customWidth="1"/>
    <col min="2553" max="2553" width="15.875" style="23" customWidth="1"/>
    <col min="2554" max="2554" width="20.375" style="23" customWidth="1"/>
    <col min="2555" max="2555" width="25.625" style="23" customWidth="1"/>
    <col min="2556" max="2556" width="41" style="23" customWidth="1"/>
    <col min="2557" max="2557" width="20.375" style="23" customWidth="1"/>
    <col min="2558" max="2558" width="41.125" style="23" customWidth="1"/>
    <col min="2559" max="2559" width="20.375" style="23" customWidth="1"/>
    <col min="2560" max="2560" width="19.875" style="23" customWidth="1"/>
    <col min="2561" max="2561" width="45.625" style="23" bestFit="1" customWidth="1"/>
    <col min="2562" max="2562" width="11.625" style="23" customWidth="1"/>
    <col min="2563" max="2563" width="10.375" style="23" bestFit="1" customWidth="1"/>
    <col min="2564" max="2806" width="8.125" style="23"/>
    <col min="2807" max="2807" width="6.375" style="23" customWidth="1"/>
    <col min="2808" max="2808" width="72.875" style="23" customWidth="1"/>
    <col min="2809" max="2809" width="15.875" style="23" customWidth="1"/>
    <col min="2810" max="2810" width="20.375" style="23" customWidth="1"/>
    <col min="2811" max="2811" width="25.625" style="23" customWidth="1"/>
    <col min="2812" max="2812" width="41" style="23" customWidth="1"/>
    <col min="2813" max="2813" width="20.375" style="23" customWidth="1"/>
    <col min="2814" max="2814" width="41.125" style="23" customWidth="1"/>
    <col min="2815" max="2815" width="20.375" style="23" customWidth="1"/>
    <col min="2816" max="2816" width="19.875" style="23" customWidth="1"/>
    <col min="2817" max="2817" width="45.625" style="23" bestFit="1" customWidth="1"/>
    <col min="2818" max="2818" width="11.625" style="23" customWidth="1"/>
    <col min="2819" max="2819" width="10.375" style="23" bestFit="1" customWidth="1"/>
    <col min="2820" max="3062" width="8.125" style="23"/>
    <col min="3063" max="3063" width="6.375" style="23" customWidth="1"/>
    <col min="3064" max="3064" width="72.875" style="23" customWidth="1"/>
    <col min="3065" max="3065" width="15.875" style="23" customWidth="1"/>
    <col min="3066" max="3066" width="20.375" style="23" customWidth="1"/>
    <col min="3067" max="3067" width="25.625" style="23" customWidth="1"/>
    <col min="3068" max="3068" width="41" style="23" customWidth="1"/>
    <col min="3069" max="3069" width="20.375" style="23" customWidth="1"/>
    <col min="3070" max="3070" width="41.125" style="23" customWidth="1"/>
    <col min="3071" max="3071" width="20.375" style="23" customWidth="1"/>
    <col min="3072" max="3072" width="19.875" style="23" customWidth="1"/>
    <col min="3073" max="3073" width="45.625" style="23" bestFit="1" customWidth="1"/>
    <col min="3074" max="3074" width="11.625" style="23" customWidth="1"/>
    <col min="3075" max="3075" width="10.375" style="23" bestFit="1" customWidth="1"/>
    <col min="3076" max="3318" width="8.125" style="23"/>
    <col min="3319" max="3319" width="6.375" style="23" customWidth="1"/>
    <col min="3320" max="3320" width="72.875" style="23" customWidth="1"/>
    <col min="3321" max="3321" width="15.875" style="23" customWidth="1"/>
    <col min="3322" max="3322" width="20.375" style="23" customWidth="1"/>
    <col min="3323" max="3323" width="25.625" style="23" customWidth="1"/>
    <col min="3324" max="3324" width="41" style="23" customWidth="1"/>
    <col min="3325" max="3325" width="20.375" style="23" customWidth="1"/>
    <col min="3326" max="3326" width="41.125" style="23" customWidth="1"/>
    <col min="3327" max="3327" width="20.375" style="23" customWidth="1"/>
    <col min="3328" max="3328" width="19.875" style="23" customWidth="1"/>
    <col min="3329" max="3329" width="45.625" style="23" bestFit="1" customWidth="1"/>
    <col min="3330" max="3330" width="11.625" style="23" customWidth="1"/>
    <col min="3331" max="3331" width="10.375" style="23" bestFit="1" customWidth="1"/>
    <col min="3332" max="3574" width="8.125" style="23"/>
    <col min="3575" max="3575" width="6.375" style="23" customWidth="1"/>
    <col min="3576" max="3576" width="72.875" style="23" customWidth="1"/>
    <col min="3577" max="3577" width="15.875" style="23" customWidth="1"/>
    <col min="3578" max="3578" width="20.375" style="23" customWidth="1"/>
    <col min="3579" max="3579" width="25.625" style="23" customWidth="1"/>
    <col min="3580" max="3580" width="41" style="23" customWidth="1"/>
    <col min="3581" max="3581" width="20.375" style="23" customWidth="1"/>
    <col min="3582" max="3582" width="41.125" style="23" customWidth="1"/>
    <col min="3583" max="3583" width="20.375" style="23" customWidth="1"/>
    <col min="3584" max="3584" width="19.875" style="23" customWidth="1"/>
    <col min="3585" max="3585" width="45.625" style="23" bestFit="1" customWidth="1"/>
    <col min="3586" max="3586" width="11.625" style="23" customWidth="1"/>
    <col min="3587" max="3587" width="10.375" style="23" bestFit="1" customWidth="1"/>
    <col min="3588" max="3830" width="8.125" style="23"/>
    <col min="3831" max="3831" width="6.375" style="23" customWidth="1"/>
    <col min="3832" max="3832" width="72.875" style="23" customWidth="1"/>
    <col min="3833" max="3833" width="15.875" style="23" customWidth="1"/>
    <col min="3834" max="3834" width="20.375" style="23" customWidth="1"/>
    <col min="3835" max="3835" width="25.625" style="23" customWidth="1"/>
    <col min="3836" max="3836" width="41" style="23" customWidth="1"/>
    <col min="3837" max="3837" width="20.375" style="23" customWidth="1"/>
    <col min="3838" max="3838" width="41.125" style="23" customWidth="1"/>
    <col min="3839" max="3839" width="20.375" style="23" customWidth="1"/>
    <col min="3840" max="3840" width="19.875" style="23" customWidth="1"/>
    <col min="3841" max="3841" width="45.625" style="23" bestFit="1" customWidth="1"/>
    <col min="3842" max="3842" width="11.625" style="23" customWidth="1"/>
    <col min="3843" max="3843" width="10.375" style="23" bestFit="1" customWidth="1"/>
    <col min="3844" max="4086" width="8.125" style="23"/>
    <col min="4087" max="4087" width="6.375" style="23" customWidth="1"/>
    <col min="4088" max="4088" width="72.875" style="23" customWidth="1"/>
    <col min="4089" max="4089" width="15.875" style="23" customWidth="1"/>
    <col min="4090" max="4090" width="20.375" style="23" customWidth="1"/>
    <col min="4091" max="4091" width="25.625" style="23" customWidth="1"/>
    <col min="4092" max="4092" width="41" style="23" customWidth="1"/>
    <col min="4093" max="4093" width="20.375" style="23" customWidth="1"/>
    <col min="4094" max="4094" width="41.125" style="23" customWidth="1"/>
    <col min="4095" max="4095" width="20.375" style="23" customWidth="1"/>
    <col min="4096" max="4096" width="19.875" style="23" customWidth="1"/>
    <col min="4097" max="4097" width="45.625" style="23" bestFit="1" customWidth="1"/>
    <col min="4098" max="4098" width="11.625" style="23" customWidth="1"/>
    <col min="4099" max="4099" width="10.375" style="23" bestFit="1" customWidth="1"/>
    <col min="4100" max="4342" width="8.125" style="23"/>
    <col min="4343" max="4343" width="6.375" style="23" customWidth="1"/>
    <col min="4344" max="4344" width="72.875" style="23" customWidth="1"/>
    <col min="4345" max="4345" width="15.875" style="23" customWidth="1"/>
    <col min="4346" max="4346" width="20.375" style="23" customWidth="1"/>
    <col min="4347" max="4347" width="25.625" style="23" customWidth="1"/>
    <col min="4348" max="4348" width="41" style="23" customWidth="1"/>
    <col min="4349" max="4349" width="20.375" style="23" customWidth="1"/>
    <col min="4350" max="4350" width="41.125" style="23" customWidth="1"/>
    <col min="4351" max="4351" width="20.375" style="23" customWidth="1"/>
    <col min="4352" max="4352" width="19.875" style="23" customWidth="1"/>
    <col min="4353" max="4353" width="45.625" style="23" bestFit="1" customWidth="1"/>
    <col min="4354" max="4354" width="11.625" style="23" customWidth="1"/>
    <col min="4355" max="4355" width="10.375" style="23" bestFit="1" customWidth="1"/>
    <col min="4356" max="4598" width="8.125" style="23"/>
    <col min="4599" max="4599" width="6.375" style="23" customWidth="1"/>
    <col min="4600" max="4600" width="72.875" style="23" customWidth="1"/>
    <col min="4601" max="4601" width="15.875" style="23" customWidth="1"/>
    <col min="4602" max="4602" width="20.375" style="23" customWidth="1"/>
    <col min="4603" max="4603" width="25.625" style="23" customWidth="1"/>
    <col min="4604" max="4604" width="41" style="23" customWidth="1"/>
    <col min="4605" max="4605" width="20.375" style="23" customWidth="1"/>
    <col min="4606" max="4606" width="41.125" style="23" customWidth="1"/>
    <col min="4607" max="4607" width="20.375" style="23" customWidth="1"/>
    <col min="4608" max="4608" width="19.875" style="23" customWidth="1"/>
    <col min="4609" max="4609" width="45.625" style="23" bestFit="1" customWidth="1"/>
    <col min="4610" max="4610" width="11.625" style="23" customWidth="1"/>
    <col min="4611" max="4611" width="10.375" style="23" bestFit="1" customWidth="1"/>
    <col min="4612" max="4854" width="8.125" style="23"/>
    <col min="4855" max="4855" width="6.375" style="23" customWidth="1"/>
    <col min="4856" max="4856" width="72.875" style="23" customWidth="1"/>
    <col min="4857" max="4857" width="15.875" style="23" customWidth="1"/>
    <col min="4858" max="4858" width="20.375" style="23" customWidth="1"/>
    <col min="4859" max="4859" width="25.625" style="23" customWidth="1"/>
    <col min="4860" max="4860" width="41" style="23" customWidth="1"/>
    <col min="4861" max="4861" width="20.375" style="23" customWidth="1"/>
    <col min="4862" max="4862" width="41.125" style="23" customWidth="1"/>
    <col min="4863" max="4863" width="20.375" style="23" customWidth="1"/>
    <col min="4864" max="4864" width="19.875" style="23" customWidth="1"/>
    <col min="4865" max="4865" width="45.625" style="23" bestFit="1" customWidth="1"/>
    <col min="4866" max="4866" width="11.625" style="23" customWidth="1"/>
    <col min="4867" max="4867" width="10.375" style="23" bestFit="1" customWidth="1"/>
    <col min="4868" max="5110" width="8.125" style="23"/>
    <col min="5111" max="5111" width="6.375" style="23" customWidth="1"/>
    <col min="5112" max="5112" width="72.875" style="23" customWidth="1"/>
    <col min="5113" max="5113" width="15.875" style="23" customWidth="1"/>
    <col min="5114" max="5114" width="20.375" style="23" customWidth="1"/>
    <col min="5115" max="5115" width="25.625" style="23" customWidth="1"/>
    <col min="5116" max="5116" width="41" style="23" customWidth="1"/>
    <col min="5117" max="5117" width="20.375" style="23" customWidth="1"/>
    <col min="5118" max="5118" width="41.125" style="23" customWidth="1"/>
    <col min="5119" max="5119" width="20.375" style="23" customWidth="1"/>
    <col min="5120" max="5120" width="19.875" style="23" customWidth="1"/>
    <col min="5121" max="5121" width="45.625" style="23" bestFit="1" customWidth="1"/>
    <col min="5122" max="5122" width="11.625" style="23" customWidth="1"/>
    <col min="5123" max="5123" width="10.375" style="23" bestFit="1" customWidth="1"/>
    <col min="5124" max="5366" width="8.125" style="23"/>
    <col min="5367" max="5367" width="6.375" style="23" customWidth="1"/>
    <col min="5368" max="5368" width="72.875" style="23" customWidth="1"/>
    <col min="5369" max="5369" width="15.875" style="23" customWidth="1"/>
    <col min="5370" max="5370" width="20.375" style="23" customWidth="1"/>
    <col min="5371" max="5371" width="25.625" style="23" customWidth="1"/>
    <col min="5372" max="5372" width="41" style="23" customWidth="1"/>
    <col min="5373" max="5373" width="20.375" style="23" customWidth="1"/>
    <col min="5374" max="5374" width="41.125" style="23" customWidth="1"/>
    <col min="5375" max="5375" width="20.375" style="23" customWidth="1"/>
    <col min="5376" max="5376" width="19.875" style="23" customWidth="1"/>
    <col min="5377" max="5377" width="45.625" style="23" bestFit="1" customWidth="1"/>
    <col min="5378" max="5378" width="11.625" style="23" customWidth="1"/>
    <col min="5379" max="5379" width="10.375" style="23" bestFit="1" customWidth="1"/>
    <col min="5380" max="5622" width="8.125" style="23"/>
    <col min="5623" max="5623" width="6.375" style="23" customWidth="1"/>
    <col min="5624" max="5624" width="72.875" style="23" customWidth="1"/>
    <col min="5625" max="5625" width="15.875" style="23" customWidth="1"/>
    <col min="5626" max="5626" width="20.375" style="23" customWidth="1"/>
    <col min="5627" max="5627" width="25.625" style="23" customWidth="1"/>
    <col min="5628" max="5628" width="41" style="23" customWidth="1"/>
    <col min="5629" max="5629" width="20.375" style="23" customWidth="1"/>
    <col min="5630" max="5630" width="41.125" style="23" customWidth="1"/>
    <col min="5631" max="5631" width="20.375" style="23" customWidth="1"/>
    <col min="5632" max="5632" width="19.875" style="23" customWidth="1"/>
    <col min="5633" max="5633" width="45.625" style="23" bestFit="1" customWidth="1"/>
    <col min="5634" max="5634" width="11.625" style="23" customWidth="1"/>
    <col min="5635" max="5635" width="10.375" style="23" bestFit="1" customWidth="1"/>
    <col min="5636" max="5878" width="8.125" style="23"/>
    <col min="5879" max="5879" width="6.375" style="23" customWidth="1"/>
    <col min="5880" max="5880" width="72.875" style="23" customWidth="1"/>
    <col min="5881" max="5881" width="15.875" style="23" customWidth="1"/>
    <col min="5882" max="5882" width="20.375" style="23" customWidth="1"/>
    <col min="5883" max="5883" width="25.625" style="23" customWidth="1"/>
    <col min="5884" max="5884" width="41" style="23" customWidth="1"/>
    <col min="5885" max="5885" width="20.375" style="23" customWidth="1"/>
    <col min="5886" max="5886" width="41.125" style="23" customWidth="1"/>
    <col min="5887" max="5887" width="20.375" style="23" customWidth="1"/>
    <col min="5888" max="5888" width="19.875" style="23" customWidth="1"/>
    <col min="5889" max="5889" width="45.625" style="23" bestFit="1" customWidth="1"/>
    <col min="5890" max="5890" width="11.625" style="23" customWidth="1"/>
    <col min="5891" max="5891" width="10.375" style="23" bestFit="1" customWidth="1"/>
    <col min="5892" max="6134" width="8.125" style="23"/>
    <col min="6135" max="6135" width="6.375" style="23" customWidth="1"/>
    <col min="6136" max="6136" width="72.875" style="23" customWidth="1"/>
    <col min="6137" max="6137" width="15.875" style="23" customWidth="1"/>
    <col min="6138" max="6138" width="20.375" style="23" customWidth="1"/>
    <col min="6139" max="6139" width="25.625" style="23" customWidth="1"/>
    <col min="6140" max="6140" width="41" style="23" customWidth="1"/>
    <col min="6141" max="6141" width="20.375" style="23" customWidth="1"/>
    <col min="6142" max="6142" width="41.125" style="23" customWidth="1"/>
    <col min="6143" max="6143" width="20.375" style="23" customWidth="1"/>
    <col min="6144" max="6144" width="19.875" style="23" customWidth="1"/>
    <col min="6145" max="6145" width="45.625" style="23" bestFit="1" customWidth="1"/>
    <col min="6146" max="6146" width="11.625" style="23" customWidth="1"/>
    <col min="6147" max="6147" width="10.375" style="23" bestFit="1" customWidth="1"/>
    <col min="6148" max="6390" width="8.125" style="23"/>
    <col min="6391" max="6391" width="6.375" style="23" customWidth="1"/>
    <col min="6392" max="6392" width="72.875" style="23" customWidth="1"/>
    <col min="6393" max="6393" width="15.875" style="23" customWidth="1"/>
    <col min="6394" max="6394" width="20.375" style="23" customWidth="1"/>
    <col min="6395" max="6395" width="25.625" style="23" customWidth="1"/>
    <col min="6396" max="6396" width="41" style="23" customWidth="1"/>
    <col min="6397" max="6397" width="20.375" style="23" customWidth="1"/>
    <col min="6398" max="6398" width="41.125" style="23" customWidth="1"/>
    <col min="6399" max="6399" width="20.375" style="23" customWidth="1"/>
    <col min="6400" max="6400" width="19.875" style="23" customWidth="1"/>
    <col min="6401" max="6401" width="45.625" style="23" bestFit="1" customWidth="1"/>
    <col min="6402" max="6402" width="11.625" style="23" customWidth="1"/>
    <col min="6403" max="6403" width="10.375" style="23" bestFit="1" customWidth="1"/>
    <col min="6404" max="6646" width="8.125" style="23"/>
    <col min="6647" max="6647" width="6.375" style="23" customWidth="1"/>
    <col min="6648" max="6648" width="72.875" style="23" customWidth="1"/>
    <col min="6649" max="6649" width="15.875" style="23" customWidth="1"/>
    <col min="6650" max="6650" width="20.375" style="23" customWidth="1"/>
    <col min="6651" max="6651" width="25.625" style="23" customWidth="1"/>
    <col min="6652" max="6652" width="41" style="23" customWidth="1"/>
    <col min="6653" max="6653" width="20.375" style="23" customWidth="1"/>
    <col min="6654" max="6654" width="41.125" style="23" customWidth="1"/>
    <col min="6655" max="6655" width="20.375" style="23" customWidth="1"/>
    <col min="6656" max="6656" width="19.875" style="23" customWidth="1"/>
    <col min="6657" max="6657" width="45.625" style="23" bestFit="1" customWidth="1"/>
    <col min="6658" max="6658" width="11.625" style="23" customWidth="1"/>
    <col min="6659" max="6659" width="10.375" style="23" bestFit="1" customWidth="1"/>
    <col min="6660" max="6902" width="8.125" style="23"/>
    <col min="6903" max="6903" width="6.375" style="23" customWidth="1"/>
    <col min="6904" max="6904" width="72.875" style="23" customWidth="1"/>
    <col min="6905" max="6905" width="15.875" style="23" customWidth="1"/>
    <col min="6906" max="6906" width="20.375" style="23" customWidth="1"/>
    <col min="6907" max="6907" width="25.625" style="23" customWidth="1"/>
    <col min="6908" max="6908" width="41" style="23" customWidth="1"/>
    <col min="6909" max="6909" width="20.375" style="23" customWidth="1"/>
    <col min="6910" max="6910" width="41.125" style="23" customWidth="1"/>
    <col min="6911" max="6911" width="20.375" style="23" customWidth="1"/>
    <col min="6912" max="6912" width="19.875" style="23" customWidth="1"/>
    <col min="6913" max="6913" width="45.625" style="23" bestFit="1" customWidth="1"/>
    <col min="6914" max="6914" width="11.625" style="23" customWidth="1"/>
    <col min="6915" max="6915" width="10.375" style="23" bestFit="1" customWidth="1"/>
    <col min="6916" max="7158" width="8.125" style="23"/>
    <col min="7159" max="7159" width="6.375" style="23" customWidth="1"/>
    <col min="7160" max="7160" width="72.875" style="23" customWidth="1"/>
    <col min="7161" max="7161" width="15.875" style="23" customWidth="1"/>
    <col min="7162" max="7162" width="20.375" style="23" customWidth="1"/>
    <col min="7163" max="7163" width="25.625" style="23" customWidth="1"/>
    <col min="7164" max="7164" width="41" style="23" customWidth="1"/>
    <col min="7165" max="7165" width="20.375" style="23" customWidth="1"/>
    <col min="7166" max="7166" width="41.125" style="23" customWidth="1"/>
    <col min="7167" max="7167" width="20.375" style="23" customWidth="1"/>
    <col min="7168" max="7168" width="19.875" style="23" customWidth="1"/>
    <col min="7169" max="7169" width="45.625" style="23" bestFit="1" customWidth="1"/>
    <col min="7170" max="7170" width="11.625" style="23" customWidth="1"/>
    <col min="7171" max="7171" width="10.375" style="23" bestFit="1" customWidth="1"/>
    <col min="7172" max="7414" width="8.125" style="23"/>
    <col min="7415" max="7415" width="6.375" style="23" customWidth="1"/>
    <col min="7416" max="7416" width="72.875" style="23" customWidth="1"/>
    <col min="7417" max="7417" width="15.875" style="23" customWidth="1"/>
    <col min="7418" max="7418" width="20.375" style="23" customWidth="1"/>
    <col min="7419" max="7419" width="25.625" style="23" customWidth="1"/>
    <col min="7420" max="7420" width="41" style="23" customWidth="1"/>
    <col min="7421" max="7421" width="20.375" style="23" customWidth="1"/>
    <col min="7422" max="7422" width="41.125" style="23" customWidth="1"/>
    <col min="7423" max="7423" width="20.375" style="23" customWidth="1"/>
    <col min="7424" max="7424" width="19.875" style="23" customWidth="1"/>
    <col min="7425" max="7425" width="45.625" style="23" bestFit="1" customWidth="1"/>
    <col min="7426" max="7426" width="11.625" style="23" customWidth="1"/>
    <col min="7427" max="7427" width="10.375" style="23" bestFit="1" customWidth="1"/>
    <col min="7428" max="7670" width="8.125" style="23"/>
    <col min="7671" max="7671" width="6.375" style="23" customWidth="1"/>
    <col min="7672" max="7672" width="72.875" style="23" customWidth="1"/>
    <col min="7673" max="7673" width="15.875" style="23" customWidth="1"/>
    <col min="7674" max="7674" width="20.375" style="23" customWidth="1"/>
    <col min="7675" max="7675" width="25.625" style="23" customWidth="1"/>
    <col min="7676" max="7676" width="41" style="23" customWidth="1"/>
    <col min="7677" max="7677" width="20.375" style="23" customWidth="1"/>
    <col min="7678" max="7678" width="41.125" style="23" customWidth="1"/>
    <col min="7679" max="7679" width="20.375" style="23" customWidth="1"/>
    <col min="7680" max="7680" width="19.875" style="23" customWidth="1"/>
    <col min="7681" max="7681" width="45.625" style="23" bestFit="1" customWidth="1"/>
    <col min="7682" max="7682" width="11.625" style="23" customWidth="1"/>
    <col min="7683" max="7683" width="10.375" style="23" bestFit="1" customWidth="1"/>
    <col min="7684" max="7926" width="8.125" style="23"/>
    <col min="7927" max="7927" width="6.375" style="23" customWidth="1"/>
    <col min="7928" max="7928" width="72.875" style="23" customWidth="1"/>
    <col min="7929" max="7929" width="15.875" style="23" customWidth="1"/>
    <col min="7930" max="7930" width="20.375" style="23" customWidth="1"/>
    <col min="7931" max="7931" width="25.625" style="23" customWidth="1"/>
    <col min="7932" max="7932" width="41" style="23" customWidth="1"/>
    <col min="7933" max="7933" width="20.375" style="23" customWidth="1"/>
    <col min="7934" max="7934" width="41.125" style="23" customWidth="1"/>
    <col min="7935" max="7935" width="20.375" style="23" customWidth="1"/>
    <col min="7936" max="7936" width="19.875" style="23" customWidth="1"/>
    <col min="7937" max="7937" width="45.625" style="23" bestFit="1" customWidth="1"/>
    <col min="7938" max="7938" width="11.625" style="23" customWidth="1"/>
    <col min="7939" max="7939" width="10.375" style="23" bestFit="1" customWidth="1"/>
    <col min="7940" max="8182" width="8.125" style="23"/>
    <col min="8183" max="8183" width="6.375" style="23" customWidth="1"/>
    <col min="8184" max="8184" width="72.875" style="23" customWidth="1"/>
    <col min="8185" max="8185" width="15.875" style="23" customWidth="1"/>
    <col min="8186" max="8186" width="20.375" style="23" customWidth="1"/>
    <col min="8187" max="8187" width="25.625" style="23" customWidth="1"/>
    <col min="8188" max="8188" width="41" style="23" customWidth="1"/>
    <col min="8189" max="8189" width="20.375" style="23" customWidth="1"/>
    <col min="8190" max="8190" width="41.125" style="23" customWidth="1"/>
    <col min="8191" max="8191" width="20.375" style="23" customWidth="1"/>
    <col min="8192" max="8192" width="19.875" style="23" customWidth="1"/>
    <col min="8193" max="8193" width="45.625" style="23" bestFit="1" customWidth="1"/>
    <col min="8194" max="8194" width="11.625" style="23" customWidth="1"/>
    <col min="8195" max="8195" width="10.375" style="23" bestFit="1" customWidth="1"/>
    <col min="8196" max="8438" width="8.125" style="23"/>
    <col min="8439" max="8439" width="6.375" style="23" customWidth="1"/>
    <col min="8440" max="8440" width="72.875" style="23" customWidth="1"/>
    <col min="8441" max="8441" width="15.875" style="23" customWidth="1"/>
    <col min="8442" max="8442" width="20.375" style="23" customWidth="1"/>
    <col min="8443" max="8443" width="25.625" style="23" customWidth="1"/>
    <col min="8444" max="8444" width="41" style="23" customWidth="1"/>
    <col min="8445" max="8445" width="20.375" style="23" customWidth="1"/>
    <col min="8446" max="8446" width="41.125" style="23" customWidth="1"/>
    <col min="8447" max="8447" width="20.375" style="23" customWidth="1"/>
    <col min="8448" max="8448" width="19.875" style="23" customWidth="1"/>
    <col min="8449" max="8449" width="45.625" style="23" bestFit="1" customWidth="1"/>
    <col min="8450" max="8450" width="11.625" style="23" customWidth="1"/>
    <col min="8451" max="8451" width="10.375" style="23" bestFit="1" customWidth="1"/>
    <col min="8452" max="8694" width="8.125" style="23"/>
    <col min="8695" max="8695" width="6.375" style="23" customWidth="1"/>
    <col min="8696" max="8696" width="72.875" style="23" customWidth="1"/>
    <col min="8697" max="8697" width="15.875" style="23" customWidth="1"/>
    <col min="8698" max="8698" width="20.375" style="23" customWidth="1"/>
    <col min="8699" max="8699" width="25.625" style="23" customWidth="1"/>
    <col min="8700" max="8700" width="41" style="23" customWidth="1"/>
    <col min="8701" max="8701" width="20.375" style="23" customWidth="1"/>
    <col min="8702" max="8702" width="41.125" style="23" customWidth="1"/>
    <col min="8703" max="8703" width="20.375" style="23" customWidth="1"/>
    <col min="8704" max="8704" width="19.875" style="23" customWidth="1"/>
    <col min="8705" max="8705" width="45.625" style="23" bestFit="1" customWidth="1"/>
    <col min="8706" max="8706" width="11.625" style="23" customWidth="1"/>
    <col min="8707" max="8707" width="10.375" style="23" bestFit="1" customWidth="1"/>
    <col min="8708" max="8950" width="8.125" style="23"/>
    <col min="8951" max="8951" width="6.375" style="23" customWidth="1"/>
    <col min="8952" max="8952" width="72.875" style="23" customWidth="1"/>
    <col min="8953" max="8953" width="15.875" style="23" customWidth="1"/>
    <col min="8954" max="8954" width="20.375" style="23" customWidth="1"/>
    <col min="8955" max="8955" width="25.625" style="23" customWidth="1"/>
    <col min="8956" max="8956" width="41" style="23" customWidth="1"/>
    <col min="8957" max="8957" width="20.375" style="23" customWidth="1"/>
    <col min="8958" max="8958" width="41.125" style="23" customWidth="1"/>
    <col min="8959" max="8959" width="20.375" style="23" customWidth="1"/>
    <col min="8960" max="8960" width="19.875" style="23" customWidth="1"/>
    <col min="8961" max="8961" width="45.625" style="23" bestFit="1" customWidth="1"/>
    <col min="8962" max="8962" width="11.625" style="23" customWidth="1"/>
    <col min="8963" max="8963" width="10.375" style="23" bestFit="1" customWidth="1"/>
    <col min="8964" max="9206" width="8.125" style="23"/>
    <col min="9207" max="9207" width="6.375" style="23" customWidth="1"/>
    <col min="9208" max="9208" width="72.875" style="23" customWidth="1"/>
    <col min="9209" max="9209" width="15.875" style="23" customWidth="1"/>
    <col min="9210" max="9210" width="20.375" style="23" customWidth="1"/>
    <col min="9211" max="9211" width="25.625" style="23" customWidth="1"/>
    <col min="9212" max="9212" width="41" style="23" customWidth="1"/>
    <col min="9213" max="9213" width="20.375" style="23" customWidth="1"/>
    <col min="9214" max="9214" width="41.125" style="23" customWidth="1"/>
    <col min="9215" max="9215" width="20.375" style="23" customWidth="1"/>
    <col min="9216" max="9216" width="19.875" style="23" customWidth="1"/>
    <col min="9217" max="9217" width="45.625" style="23" bestFit="1" customWidth="1"/>
    <col min="9218" max="9218" width="11.625" style="23" customWidth="1"/>
    <col min="9219" max="9219" width="10.375" style="23" bestFit="1" customWidth="1"/>
    <col min="9220" max="9462" width="8.125" style="23"/>
    <col min="9463" max="9463" width="6.375" style="23" customWidth="1"/>
    <col min="9464" max="9464" width="72.875" style="23" customWidth="1"/>
    <col min="9465" max="9465" width="15.875" style="23" customWidth="1"/>
    <col min="9466" max="9466" width="20.375" style="23" customWidth="1"/>
    <col min="9467" max="9467" width="25.625" style="23" customWidth="1"/>
    <col min="9468" max="9468" width="41" style="23" customWidth="1"/>
    <col min="9469" max="9469" width="20.375" style="23" customWidth="1"/>
    <col min="9470" max="9470" width="41.125" style="23" customWidth="1"/>
    <col min="9471" max="9471" width="20.375" style="23" customWidth="1"/>
    <col min="9472" max="9472" width="19.875" style="23" customWidth="1"/>
    <col min="9473" max="9473" width="45.625" style="23" bestFit="1" customWidth="1"/>
    <col min="9474" max="9474" width="11.625" style="23" customWidth="1"/>
    <col min="9475" max="9475" width="10.375" style="23" bestFit="1" customWidth="1"/>
    <col min="9476" max="9718" width="8.125" style="23"/>
    <col min="9719" max="9719" width="6.375" style="23" customWidth="1"/>
    <col min="9720" max="9720" width="72.875" style="23" customWidth="1"/>
    <col min="9721" max="9721" width="15.875" style="23" customWidth="1"/>
    <col min="9722" max="9722" width="20.375" style="23" customWidth="1"/>
    <col min="9723" max="9723" width="25.625" style="23" customWidth="1"/>
    <col min="9724" max="9724" width="41" style="23" customWidth="1"/>
    <col min="9725" max="9725" width="20.375" style="23" customWidth="1"/>
    <col min="9726" max="9726" width="41.125" style="23" customWidth="1"/>
    <col min="9727" max="9727" width="20.375" style="23" customWidth="1"/>
    <col min="9728" max="9728" width="19.875" style="23" customWidth="1"/>
    <col min="9729" max="9729" width="45.625" style="23" bestFit="1" customWidth="1"/>
    <col min="9730" max="9730" width="11.625" style="23" customWidth="1"/>
    <col min="9731" max="9731" width="10.375" style="23" bestFit="1" customWidth="1"/>
    <col min="9732" max="9974" width="8.125" style="23"/>
    <col min="9975" max="9975" width="6.375" style="23" customWidth="1"/>
    <col min="9976" max="9976" width="72.875" style="23" customWidth="1"/>
    <col min="9977" max="9977" width="15.875" style="23" customWidth="1"/>
    <col min="9978" max="9978" width="20.375" style="23" customWidth="1"/>
    <col min="9979" max="9979" width="25.625" style="23" customWidth="1"/>
    <col min="9980" max="9980" width="41" style="23" customWidth="1"/>
    <col min="9981" max="9981" width="20.375" style="23" customWidth="1"/>
    <col min="9982" max="9982" width="41.125" style="23" customWidth="1"/>
    <col min="9983" max="9983" width="20.375" style="23" customWidth="1"/>
    <col min="9984" max="9984" width="19.875" style="23" customWidth="1"/>
    <col min="9985" max="9985" width="45.625" style="23" bestFit="1" customWidth="1"/>
    <col min="9986" max="9986" width="11.625" style="23" customWidth="1"/>
    <col min="9987" max="9987" width="10.375" style="23" bestFit="1" customWidth="1"/>
    <col min="9988" max="10230" width="8.125" style="23"/>
    <col min="10231" max="10231" width="6.375" style="23" customWidth="1"/>
    <col min="10232" max="10232" width="72.875" style="23" customWidth="1"/>
    <col min="10233" max="10233" width="15.875" style="23" customWidth="1"/>
    <col min="10234" max="10234" width="20.375" style="23" customWidth="1"/>
    <col min="10235" max="10235" width="25.625" style="23" customWidth="1"/>
    <col min="10236" max="10236" width="41" style="23" customWidth="1"/>
    <col min="10237" max="10237" width="20.375" style="23" customWidth="1"/>
    <col min="10238" max="10238" width="41.125" style="23" customWidth="1"/>
    <col min="10239" max="10239" width="20.375" style="23" customWidth="1"/>
    <col min="10240" max="10240" width="19.875" style="23" customWidth="1"/>
    <col min="10241" max="10241" width="45.625" style="23" bestFit="1" customWidth="1"/>
    <col min="10242" max="10242" width="11.625" style="23" customWidth="1"/>
    <col min="10243" max="10243" width="10.375" style="23" bestFit="1" customWidth="1"/>
    <col min="10244" max="10486" width="8.125" style="23"/>
    <col min="10487" max="10487" width="6.375" style="23" customWidth="1"/>
    <col min="10488" max="10488" width="72.875" style="23" customWidth="1"/>
    <col min="10489" max="10489" width="15.875" style="23" customWidth="1"/>
    <col min="10490" max="10490" width="20.375" style="23" customWidth="1"/>
    <col min="10491" max="10491" width="25.625" style="23" customWidth="1"/>
    <col min="10492" max="10492" width="41" style="23" customWidth="1"/>
    <col min="10493" max="10493" width="20.375" style="23" customWidth="1"/>
    <col min="10494" max="10494" width="41.125" style="23" customWidth="1"/>
    <col min="10495" max="10495" width="20.375" style="23" customWidth="1"/>
    <col min="10496" max="10496" width="19.875" style="23" customWidth="1"/>
    <col min="10497" max="10497" width="45.625" style="23" bestFit="1" customWidth="1"/>
    <col min="10498" max="10498" width="11.625" style="23" customWidth="1"/>
    <col min="10499" max="10499" width="10.375" style="23" bestFit="1" customWidth="1"/>
    <col min="10500" max="10742" width="8.125" style="23"/>
    <col min="10743" max="10743" width="6.375" style="23" customWidth="1"/>
    <col min="10744" max="10744" width="72.875" style="23" customWidth="1"/>
    <col min="10745" max="10745" width="15.875" style="23" customWidth="1"/>
    <col min="10746" max="10746" width="20.375" style="23" customWidth="1"/>
    <col min="10747" max="10747" width="25.625" style="23" customWidth="1"/>
    <col min="10748" max="10748" width="41" style="23" customWidth="1"/>
    <col min="10749" max="10749" width="20.375" style="23" customWidth="1"/>
    <col min="10750" max="10750" width="41.125" style="23" customWidth="1"/>
    <col min="10751" max="10751" width="20.375" style="23" customWidth="1"/>
    <col min="10752" max="10752" width="19.875" style="23" customWidth="1"/>
    <col min="10753" max="10753" width="45.625" style="23" bestFit="1" customWidth="1"/>
    <col min="10754" max="10754" width="11.625" style="23" customWidth="1"/>
    <col min="10755" max="10755" width="10.375" style="23" bestFit="1" customWidth="1"/>
    <col min="10756" max="10998" width="8.125" style="23"/>
    <col min="10999" max="10999" width="6.375" style="23" customWidth="1"/>
    <col min="11000" max="11000" width="72.875" style="23" customWidth="1"/>
    <col min="11001" max="11001" width="15.875" style="23" customWidth="1"/>
    <col min="11002" max="11002" width="20.375" style="23" customWidth="1"/>
    <col min="11003" max="11003" width="25.625" style="23" customWidth="1"/>
    <col min="11004" max="11004" width="41" style="23" customWidth="1"/>
    <col min="11005" max="11005" width="20.375" style="23" customWidth="1"/>
    <col min="11006" max="11006" width="41.125" style="23" customWidth="1"/>
    <col min="11007" max="11007" width="20.375" style="23" customWidth="1"/>
    <col min="11008" max="11008" width="19.875" style="23" customWidth="1"/>
    <col min="11009" max="11009" width="45.625" style="23" bestFit="1" customWidth="1"/>
    <col min="11010" max="11010" width="11.625" style="23" customWidth="1"/>
    <col min="11011" max="11011" width="10.375" style="23" bestFit="1" customWidth="1"/>
    <col min="11012" max="11254" width="8.125" style="23"/>
    <col min="11255" max="11255" width="6.375" style="23" customWidth="1"/>
    <col min="11256" max="11256" width="72.875" style="23" customWidth="1"/>
    <col min="11257" max="11257" width="15.875" style="23" customWidth="1"/>
    <col min="11258" max="11258" width="20.375" style="23" customWidth="1"/>
    <col min="11259" max="11259" width="25.625" style="23" customWidth="1"/>
    <col min="11260" max="11260" width="41" style="23" customWidth="1"/>
    <col min="11261" max="11261" width="20.375" style="23" customWidth="1"/>
    <col min="11262" max="11262" width="41.125" style="23" customWidth="1"/>
    <col min="11263" max="11263" width="20.375" style="23" customWidth="1"/>
    <col min="11264" max="11264" width="19.875" style="23" customWidth="1"/>
    <col min="11265" max="11265" width="45.625" style="23" bestFit="1" customWidth="1"/>
    <col min="11266" max="11266" width="11.625" style="23" customWidth="1"/>
    <col min="11267" max="11267" width="10.375" style="23" bestFit="1" customWidth="1"/>
    <col min="11268" max="11510" width="8.125" style="23"/>
    <col min="11511" max="11511" width="6.375" style="23" customWidth="1"/>
    <col min="11512" max="11512" width="72.875" style="23" customWidth="1"/>
    <col min="11513" max="11513" width="15.875" style="23" customWidth="1"/>
    <col min="11514" max="11514" width="20.375" style="23" customWidth="1"/>
    <col min="11515" max="11515" width="25.625" style="23" customWidth="1"/>
    <col min="11516" max="11516" width="41" style="23" customWidth="1"/>
    <col min="11517" max="11517" width="20.375" style="23" customWidth="1"/>
    <col min="11518" max="11518" width="41.125" style="23" customWidth="1"/>
    <col min="11519" max="11519" width="20.375" style="23" customWidth="1"/>
    <col min="11520" max="11520" width="19.875" style="23" customWidth="1"/>
    <col min="11521" max="11521" width="45.625" style="23" bestFit="1" customWidth="1"/>
    <col min="11522" max="11522" width="11.625" style="23" customWidth="1"/>
    <col min="11523" max="11523" width="10.375" style="23" bestFit="1" customWidth="1"/>
    <col min="11524" max="11766" width="8.125" style="23"/>
    <col min="11767" max="11767" width="6.375" style="23" customWidth="1"/>
    <col min="11768" max="11768" width="72.875" style="23" customWidth="1"/>
    <col min="11769" max="11769" width="15.875" style="23" customWidth="1"/>
    <col min="11770" max="11770" width="20.375" style="23" customWidth="1"/>
    <col min="11771" max="11771" width="25.625" style="23" customWidth="1"/>
    <col min="11772" max="11772" width="41" style="23" customWidth="1"/>
    <col min="11773" max="11773" width="20.375" style="23" customWidth="1"/>
    <col min="11774" max="11774" width="41.125" style="23" customWidth="1"/>
    <col min="11775" max="11775" width="20.375" style="23" customWidth="1"/>
    <col min="11776" max="11776" width="19.875" style="23" customWidth="1"/>
    <col min="11777" max="11777" width="45.625" style="23" bestFit="1" customWidth="1"/>
    <col min="11778" max="11778" width="11.625" style="23" customWidth="1"/>
    <col min="11779" max="11779" width="10.375" style="23" bestFit="1" customWidth="1"/>
    <col min="11780" max="12022" width="8.125" style="23"/>
    <col min="12023" max="12023" width="6.375" style="23" customWidth="1"/>
    <col min="12024" max="12024" width="72.875" style="23" customWidth="1"/>
    <col min="12025" max="12025" width="15.875" style="23" customWidth="1"/>
    <col min="12026" max="12026" width="20.375" style="23" customWidth="1"/>
    <col min="12027" max="12027" width="25.625" style="23" customWidth="1"/>
    <col min="12028" max="12028" width="41" style="23" customWidth="1"/>
    <col min="12029" max="12029" width="20.375" style="23" customWidth="1"/>
    <col min="12030" max="12030" width="41.125" style="23" customWidth="1"/>
    <col min="12031" max="12031" width="20.375" style="23" customWidth="1"/>
    <col min="12032" max="12032" width="19.875" style="23" customWidth="1"/>
    <col min="12033" max="12033" width="45.625" style="23" bestFit="1" customWidth="1"/>
    <col min="12034" max="12034" width="11.625" style="23" customWidth="1"/>
    <col min="12035" max="12035" width="10.375" style="23" bestFit="1" customWidth="1"/>
    <col min="12036" max="12278" width="8.125" style="23"/>
    <col min="12279" max="12279" width="6.375" style="23" customWidth="1"/>
    <col min="12280" max="12280" width="72.875" style="23" customWidth="1"/>
    <col min="12281" max="12281" width="15.875" style="23" customWidth="1"/>
    <col min="12282" max="12282" width="20.375" style="23" customWidth="1"/>
    <col min="12283" max="12283" width="25.625" style="23" customWidth="1"/>
    <col min="12284" max="12284" width="41" style="23" customWidth="1"/>
    <col min="12285" max="12285" width="20.375" style="23" customWidth="1"/>
    <col min="12286" max="12286" width="41.125" style="23" customWidth="1"/>
    <col min="12287" max="12287" width="20.375" style="23" customWidth="1"/>
    <col min="12288" max="12288" width="19.875" style="23" customWidth="1"/>
    <col min="12289" max="12289" width="45.625" style="23" bestFit="1" customWidth="1"/>
    <col min="12290" max="12290" width="11.625" style="23" customWidth="1"/>
    <col min="12291" max="12291" width="10.375" style="23" bestFit="1" customWidth="1"/>
    <col min="12292" max="12534" width="8.125" style="23"/>
    <col min="12535" max="12535" width="6.375" style="23" customWidth="1"/>
    <col min="12536" max="12536" width="72.875" style="23" customWidth="1"/>
    <col min="12537" max="12537" width="15.875" style="23" customWidth="1"/>
    <col min="12538" max="12538" width="20.375" style="23" customWidth="1"/>
    <col min="12539" max="12539" width="25.625" style="23" customWidth="1"/>
    <col min="12540" max="12540" width="41" style="23" customWidth="1"/>
    <col min="12541" max="12541" width="20.375" style="23" customWidth="1"/>
    <col min="12542" max="12542" width="41.125" style="23" customWidth="1"/>
    <col min="12543" max="12543" width="20.375" style="23" customWidth="1"/>
    <col min="12544" max="12544" width="19.875" style="23" customWidth="1"/>
    <col min="12545" max="12545" width="45.625" style="23" bestFit="1" customWidth="1"/>
    <col min="12546" max="12546" width="11.625" style="23" customWidth="1"/>
    <col min="12547" max="12547" width="10.375" style="23" bestFit="1" customWidth="1"/>
    <col min="12548" max="12790" width="8.125" style="23"/>
    <col min="12791" max="12791" width="6.375" style="23" customWidth="1"/>
    <col min="12792" max="12792" width="72.875" style="23" customWidth="1"/>
    <col min="12793" max="12793" width="15.875" style="23" customWidth="1"/>
    <col min="12794" max="12794" width="20.375" style="23" customWidth="1"/>
    <col min="12795" max="12795" width="25.625" style="23" customWidth="1"/>
    <col min="12796" max="12796" width="41" style="23" customWidth="1"/>
    <col min="12797" max="12797" width="20.375" style="23" customWidth="1"/>
    <col min="12798" max="12798" width="41.125" style="23" customWidth="1"/>
    <col min="12799" max="12799" width="20.375" style="23" customWidth="1"/>
    <col min="12800" max="12800" width="19.875" style="23" customWidth="1"/>
    <col min="12801" max="12801" width="45.625" style="23" bestFit="1" customWidth="1"/>
    <col min="12802" max="12802" width="11.625" style="23" customWidth="1"/>
    <col min="12803" max="12803" width="10.375" style="23" bestFit="1" customWidth="1"/>
    <col min="12804" max="13046" width="8.125" style="23"/>
    <col min="13047" max="13047" width="6.375" style="23" customWidth="1"/>
    <col min="13048" max="13048" width="72.875" style="23" customWidth="1"/>
    <col min="13049" max="13049" width="15.875" style="23" customWidth="1"/>
    <col min="13050" max="13050" width="20.375" style="23" customWidth="1"/>
    <col min="13051" max="13051" width="25.625" style="23" customWidth="1"/>
    <col min="13052" max="13052" width="41" style="23" customWidth="1"/>
    <col min="13053" max="13053" width="20.375" style="23" customWidth="1"/>
    <col min="13054" max="13054" width="41.125" style="23" customWidth="1"/>
    <col min="13055" max="13055" width="20.375" style="23" customWidth="1"/>
    <col min="13056" max="13056" width="19.875" style="23" customWidth="1"/>
    <col min="13057" max="13057" width="45.625" style="23" bestFit="1" customWidth="1"/>
    <col min="13058" max="13058" width="11.625" style="23" customWidth="1"/>
    <col min="13059" max="13059" width="10.375" style="23" bestFit="1" customWidth="1"/>
    <col min="13060" max="13302" width="8.125" style="23"/>
    <col min="13303" max="13303" width="6.375" style="23" customWidth="1"/>
    <col min="13304" max="13304" width="72.875" style="23" customWidth="1"/>
    <col min="13305" max="13305" width="15.875" style="23" customWidth="1"/>
    <col min="13306" max="13306" width="20.375" style="23" customWidth="1"/>
    <col min="13307" max="13307" width="25.625" style="23" customWidth="1"/>
    <col min="13308" max="13308" width="41" style="23" customWidth="1"/>
    <col min="13309" max="13309" width="20.375" style="23" customWidth="1"/>
    <col min="13310" max="13310" width="41.125" style="23" customWidth="1"/>
    <col min="13311" max="13311" width="20.375" style="23" customWidth="1"/>
    <col min="13312" max="13312" width="19.875" style="23" customWidth="1"/>
    <col min="13313" max="13313" width="45.625" style="23" bestFit="1" customWidth="1"/>
    <col min="13314" max="13314" width="11.625" style="23" customWidth="1"/>
    <col min="13315" max="13315" width="10.375" style="23" bestFit="1" customWidth="1"/>
    <col min="13316" max="13558" width="8.125" style="23"/>
    <col min="13559" max="13559" width="6.375" style="23" customWidth="1"/>
    <col min="13560" max="13560" width="72.875" style="23" customWidth="1"/>
    <col min="13561" max="13561" width="15.875" style="23" customWidth="1"/>
    <col min="13562" max="13562" width="20.375" style="23" customWidth="1"/>
    <col min="13563" max="13563" width="25.625" style="23" customWidth="1"/>
    <col min="13564" max="13564" width="41" style="23" customWidth="1"/>
    <col min="13565" max="13565" width="20.375" style="23" customWidth="1"/>
    <col min="13566" max="13566" width="41.125" style="23" customWidth="1"/>
    <col min="13567" max="13567" width="20.375" style="23" customWidth="1"/>
    <col min="13568" max="13568" width="19.875" style="23" customWidth="1"/>
    <col min="13569" max="13569" width="45.625" style="23" bestFit="1" customWidth="1"/>
    <col min="13570" max="13570" width="11.625" style="23" customWidth="1"/>
    <col min="13571" max="13571" width="10.375" style="23" bestFit="1" customWidth="1"/>
    <col min="13572" max="13814" width="8.125" style="23"/>
    <col min="13815" max="13815" width="6.375" style="23" customWidth="1"/>
    <col min="13816" max="13816" width="72.875" style="23" customWidth="1"/>
    <col min="13817" max="13817" width="15.875" style="23" customWidth="1"/>
    <col min="13818" max="13818" width="20.375" style="23" customWidth="1"/>
    <col min="13819" max="13819" width="25.625" style="23" customWidth="1"/>
    <col min="13820" max="13820" width="41" style="23" customWidth="1"/>
    <col min="13821" max="13821" width="20.375" style="23" customWidth="1"/>
    <col min="13822" max="13822" width="41.125" style="23" customWidth="1"/>
    <col min="13823" max="13823" width="20.375" style="23" customWidth="1"/>
    <col min="13824" max="13824" width="19.875" style="23" customWidth="1"/>
    <col min="13825" max="13825" width="45.625" style="23" bestFit="1" customWidth="1"/>
    <col min="13826" max="13826" width="11.625" style="23" customWidth="1"/>
    <col min="13827" max="13827" width="10.375" style="23" bestFit="1" customWidth="1"/>
    <col min="13828" max="14070" width="8.125" style="23"/>
    <col min="14071" max="14071" width="6.375" style="23" customWidth="1"/>
    <col min="14072" max="14072" width="72.875" style="23" customWidth="1"/>
    <col min="14073" max="14073" width="15.875" style="23" customWidth="1"/>
    <col min="14074" max="14074" width="20.375" style="23" customWidth="1"/>
    <col min="14075" max="14075" width="25.625" style="23" customWidth="1"/>
    <col min="14076" max="14076" width="41" style="23" customWidth="1"/>
    <col min="14077" max="14077" width="20.375" style="23" customWidth="1"/>
    <col min="14078" max="14078" width="41.125" style="23" customWidth="1"/>
    <col min="14079" max="14079" width="20.375" style="23" customWidth="1"/>
    <col min="14080" max="14080" width="19.875" style="23" customWidth="1"/>
    <col min="14081" max="14081" width="45.625" style="23" bestFit="1" customWidth="1"/>
    <col min="14082" max="14082" width="11.625" style="23" customWidth="1"/>
    <col min="14083" max="14083" width="10.375" style="23" bestFit="1" customWidth="1"/>
    <col min="14084" max="14326" width="8.125" style="23"/>
    <col min="14327" max="14327" width="6.375" style="23" customWidth="1"/>
    <col min="14328" max="14328" width="72.875" style="23" customWidth="1"/>
    <col min="14329" max="14329" width="15.875" style="23" customWidth="1"/>
    <col min="14330" max="14330" width="20.375" style="23" customWidth="1"/>
    <col min="14331" max="14331" width="25.625" style="23" customWidth="1"/>
    <col min="14332" max="14332" width="41" style="23" customWidth="1"/>
    <col min="14333" max="14333" width="20.375" style="23" customWidth="1"/>
    <col min="14334" max="14334" width="41.125" style="23" customWidth="1"/>
    <col min="14335" max="14335" width="20.375" style="23" customWidth="1"/>
    <col min="14336" max="14336" width="19.875" style="23" customWidth="1"/>
    <col min="14337" max="14337" width="45.625" style="23" bestFit="1" customWidth="1"/>
    <col min="14338" max="14338" width="11.625" style="23" customWidth="1"/>
    <col min="14339" max="14339" width="10.375" style="23" bestFit="1" customWidth="1"/>
    <col min="14340" max="14582" width="8.125" style="23"/>
    <col min="14583" max="14583" width="6.375" style="23" customWidth="1"/>
    <col min="14584" max="14584" width="72.875" style="23" customWidth="1"/>
    <col min="14585" max="14585" width="15.875" style="23" customWidth="1"/>
    <col min="14586" max="14586" width="20.375" style="23" customWidth="1"/>
    <col min="14587" max="14587" width="25.625" style="23" customWidth="1"/>
    <col min="14588" max="14588" width="41" style="23" customWidth="1"/>
    <col min="14589" max="14589" width="20.375" style="23" customWidth="1"/>
    <col min="14590" max="14590" width="41.125" style="23" customWidth="1"/>
    <col min="14591" max="14591" width="20.375" style="23" customWidth="1"/>
    <col min="14592" max="14592" width="19.875" style="23" customWidth="1"/>
    <col min="14593" max="14593" width="45.625" style="23" bestFit="1" customWidth="1"/>
    <col min="14594" max="14594" width="11.625" style="23" customWidth="1"/>
    <col min="14595" max="14595" width="10.375" style="23" bestFit="1" customWidth="1"/>
    <col min="14596" max="14838" width="8.125" style="23"/>
    <col min="14839" max="14839" width="6.375" style="23" customWidth="1"/>
    <col min="14840" max="14840" width="72.875" style="23" customWidth="1"/>
    <col min="14841" max="14841" width="15.875" style="23" customWidth="1"/>
    <col min="14842" max="14842" width="20.375" style="23" customWidth="1"/>
    <col min="14843" max="14843" width="25.625" style="23" customWidth="1"/>
    <col min="14844" max="14844" width="41" style="23" customWidth="1"/>
    <col min="14845" max="14845" width="20.375" style="23" customWidth="1"/>
    <col min="14846" max="14846" width="41.125" style="23" customWidth="1"/>
    <col min="14847" max="14847" width="20.375" style="23" customWidth="1"/>
    <col min="14848" max="14848" width="19.875" style="23" customWidth="1"/>
    <col min="14849" max="14849" width="45.625" style="23" bestFit="1" customWidth="1"/>
    <col min="14850" max="14850" width="11.625" style="23" customWidth="1"/>
    <col min="14851" max="14851" width="10.375" style="23" bestFit="1" customWidth="1"/>
    <col min="14852" max="15094" width="8.125" style="23"/>
    <col min="15095" max="15095" width="6.375" style="23" customWidth="1"/>
    <col min="15096" max="15096" width="72.875" style="23" customWidth="1"/>
    <col min="15097" max="15097" width="15.875" style="23" customWidth="1"/>
    <col min="15098" max="15098" width="20.375" style="23" customWidth="1"/>
    <col min="15099" max="15099" width="25.625" style="23" customWidth="1"/>
    <col min="15100" max="15100" width="41" style="23" customWidth="1"/>
    <col min="15101" max="15101" width="20.375" style="23" customWidth="1"/>
    <col min="15102" max="15102" width="41.125" style="23" customWidth="1"/>
    <col min="15103" max="15103" width="20.375" style="23" customWidth="1"/>
    <col min="15104" max="15104" width="19.875" style="23" customWidth="1"/>
    <col min="15105" max="15105" width="45.625" style="23" bestFit="1" customWidth="1"/>
    <col min="15106" max="15106" width="11.625" style="23" customWidth="1"/>
    <col min="15107" max="15107" width="10.375" style="23" bestFit="1" customWidth="1"/>
    <col min="15108" max="15350" width="8.125" style="23"/>
    <col min="15351" max="15351" width="6.375" style="23" customWidth="1"/>
    <col min="15352" max="15352" width="72.875" style="23" customWidth="1"/>
    <col min="15353" max="15353" width="15.875" style="23" customWidth="1"/>
    <col min="15354" max="15354" width="20.375" style="23" customWidth="1"/>
    <col min="15355" max="15355" width="25.625" style="23" customWidth="1"/>
    <col min="15356" max="15356" width="41" style="23" customWidth="1"/>
    <col min="15357" max="15357" width="20.375" style="23" customWidth="1"/>
    <col min="15358" max="15358" width="41.125" style="23" customWidth="1"/>
    <col min="15359" max="15359" width="20.375" style="23" customWidth="1"/>
    <col min="15360" max="15360" width="19.875" style="23" customWidth="1"/>
    <col min="15361" max="15361" width="45.625" style="23" bestFit="1" customWidth="1"/>
    <col min="15362" max="15362" width="11.625" style="23" customWidth="1"/>
    <col min="15363" max="15363" width="10.375" style="23" bestFit="1" customWidth="1"/>
    <col min="15364" max="15606" width="8.125" style="23"/>
    <col min="15607" max="15607" width="6.375" style="23" customWidth="1"/>
    <col min="15608" max="15608" width="72.875" style="23" customWidth="1"/>
    <col min="15609" max="15609" width="15.875" style="23" customWidth="1"/>
    <col min="15610" max="15610" width="20.375" style="23" customWidth="1"/>
    <col min="15611" max="15611" width="25.625" style="23" customWidth="1"/>
    <col min="15612" max="15612" width="41" style="23" customWidth="1"/>
    <col min="15613" max="15613" width="20.375" style="23" customWidth="1"/>
    <col min="15614" max="15614" width="41.125" style="23" customWidth="1"/>
    <col min="15615" max="15615" width="20.375" style="23" customWidth="1"/>
    <col min="15616" max="15616" width="19.875" style="23" customWidth="1"/>
    <col min="15617" max="15617" width="45.625" style="23" bestFit="1" customWidth="1"/>
    <col min="15618" max="15618" width="11.625" style="23" customWidth="1"/>
    <col min="15619" max="15619" width="10.375" style="23" bestFit="1" customWidth="1"/>
    <col min="15620" max="15862" width="8.125" style="23"/>
    <col min="15863" max="15863" width="6.375" style="23" customWidth="1"/>
    <col min="15864" max="15864" width="72.875" style="23" customWidth="1"/>
    <col min="15865" max="15865" width="15.875" style="23" customWidth="1"/>
    <col min="15866" max="15866" width="20.375" style="23" customWidth="1"/>
    <col min="15867" max="15867" width="25.625" style="23" customWidth="1"/>
    <col min="15868" max="15868" width="41" style="23" customWidth="1"/>
    <col min="15869" max="15869" width="20.375" style="23" customWidth="1"/>
    <col min="15870" max="15870" width="41.125" style="23" customWidth="1"/>
    <col min="15871" max="15871" width="20.375" style="23" customWidth="1"/>
    <col min="15872" max="15872" width="19.875" style="23" customWidth="1"/>
    <col min="15873" max="15873" width="45.625" style="23" bestFit="1" customWidth="1"/>
    <col min="15874" max="15874" width="11.625" style="23" customWidth="1"/>
    <col min="15875" max="15875" width="10.375" style="23" bestFit="1" customWidth="1"/>
    <col min="15876" max="16118" width="8.125" style="23"/>
    <col min="16119" max="16119" width="6.375" style="23" customWidth="1"/>
    <col min="16120" max="16120" width="72.875" style="23" customWidth="1"/>
    <col min="16121" max="16121" width="15.875" style="23" customWidth="1"/>
    <col min="16122" max="16122" width="20.375" style="23" customWidth="1"/>
    <col min="16123" max="16123" width="25.625" style="23" customWidth="1"/>
    <col min="16124" max="16124" width="41" style="23" customWidth="1"/>
    <col min="16125" max="16125" width="20.375" style="23" customWidth="1"/>
    <col min="16126" max="16126" width="41.125" style="23" customWidth="1"/>
    <col min="16127" max="16127" width="20.375" style="23" customWidth="1"/>
    <col min="16128" max="16128" width="19.875" style="23" customWidth="1"/>
    <col min="16129" max="16129" width="45.625" style="23" bestFit="1" customWidth="1"/>
    <col min="16130" max="16130" width="11.625" style="23" customWidth="1"/>
    <col min="16131" max="16131" width="10.375" style="23" bestFit="1" customWidth="1"/>
    <col min="16132" max="16384" width="8.125" style="23"/>
  </cols>
  <sheetData>
    <row r="1" spans="1:12" hidden="1" x14ac:dyDescent="0.35">
      <c r="A1" s="194" t="s">
        <v>21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35.1" customHeight="1" x14ac:dyDescent="0.35">
      <c r="A2" s="195" t="s">
        <v>22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ht="35.1" customHeight="1" x14ac:dyDescent="0.35">
      <c r="A3" s="195" t="s">
        <v>23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s="26" customFormat="1" ht="26.1" customHeight="1" x14ac:dyDescent="0.2">
      <c r="A4" s="24"/>
      <c r="B4" s="24" t="s">
        <v>24</v>
      </c>
      <c r="C4" s="24" t="s">
        <v>25</v>
      </c>
      <c r="D4" s="24" t="s">
        <v>26</v>
      </c>
      <c r="E4" s="24" t="s">
        <v>27</v>
      </c>
      <c r="F4" s="25" t="s">
        <v>28</v>
      </c>
      <c r="G4" s="25" t="s">
        <v>29</v>
      </c>
      <c r="H4" s="25" t="s">
        <v>30</v>
      </c>
      <c r="I4" s="25" t="s">
        <v>31</v>
      </c>
      <c r="J4" s="25" t="s">
        <v>32</v>
      </c>
      <c r="K4" s="196" t="s">
        <v>33</v>
      </c>
      <c r="L4" s="196"/>
    </row>
    <row r="5" spans="1:12" ht="35.1" customHeight="1" x14ac:dyDescent="0.35">
      <c r="A5" s="189" t="s">
        <v>34</v>
      </c>
      <c r="B5" s="189" t="s">
        <v>35</v>
      </c>
      <c r="C5" s="197" t="s">
        <v>36</v>
      </c>
      <c r="D5" s="197" t="s">
        <v>37</v>
      </c>
      <c r="E5" s="189" t="s">
        <v>38</v>
      </c>
      <c r="F5" s="200" t="s">
        <v>39</v>
      </c>
      <c r="G5" s="200"/>
      <c r="H5" s="185" t="s">
        <v>40</v>
      </c>
      <c r="I5" s="186"/>
      <c r="J5" s="189" t="s">
        <v>41</v>
      </c>
      <c r="K5" s="192" t="s">
        <v>42</v>
      </c>
      <c r="L5" s="193"/>
    </row>
    <row r="6" spans="1:12" x14ac:dyDescent="0.35">
      <c r="A6" s="190"/>
      <c r="B6" s="190"/>
      <c r="C6" s="198"/>
      <c r="D6" s="198"/>
      <c r="E6" s="190"/>
      <c r="F6" s="200"/>
      <c r="G6" s="200"/>
      <c r="H6" s="187"/>
      <c r="I6" s="188"/>
      <c r="J6" s="190"/>
      <c r="K6" s="190" t="s">
        <v>43</v>
      </c>
      <c r="L6" s="190" t="s">
        <v>44</v>
      </c>
    </row>
    <row r="7" spans="1:12" ht="63" customHeight="1" x14ac:dyDescent="0.35">
      <c r="A7" s="191"/>
      <c r="B7" s="191"/>
      <c r="C7" s="199"/>
      <c r="D7" s="199"/>
      <c r="E7" s="191"/>
      <c r="F7" s="28" t="s">
        <v>45</v>
      </c>
      <c r="G7" s="28" t="s">
        <v>46</v>
      </c>
      <c r="H7" s="30" t="s">
        <v>47</v>
      </c>
      <c r="I7" s="32" t="s">
        <v>48</v>
      </c>
      <c r="J7" s="191"/>
      <c r="K7" s="191"/>
      <c r="L7" s="191"/>
    </row>
    <row r="8" spans="1:12" ht="36" customHeight="1" x14ac:dyDescent="0.35">
      <c r="A8" s="201" t="s">
        <v>368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3"/>
    </row>
    <row r="9" spans="1:12" s="41" customFormat="1" ht="35.1" customHeight="1" x14ac:dyDescent="0.2">
      <c r="A9" s="33">
        <v>1</v>
      </c>
      <c r="B9" s="34" t="s">
        <v>49</v>
      </c>
      <c r="C9" s="35">
        <v>3000</v>
      </c>
      <c r="D9" s="35">
        <v>2966</v>
      </c>
      <c r="E9" s="36" t="s">
        <v>50</v>
      </c>
      <c r="F9" s="37" t="s">
        <v>51</v>
      </c>
      <c r="G9" s="35">
        <v>2966</v>
      </c>
      <c r="H9" s="37" t="s">
        <v>51</v>
      </c>
      <c r="I9" s="35">
        <v>2966</v>
      </c>
      <c r="J9" s="38" t="s">
        <v>52</v>
      </c>
      <c r="K9" s="39" t="s">
        <v>53</v>
      </c>
      <c r="L9" s="40">
        <v>243979</v>
      </c>
    </row>
    <row r="10" spans="1:12" s="41" customFormat="1" ht="35.1" customHeight="1" x14ac:dyDescent="0.2">
      <c r="A10" s="33">
        <v>2</v>
      </c>
      <c r="B10" s="42" t="s">
        <v>54</v>
      </c>
      <c r="C10" s="43">
        <v>15500</v>
      </c>
      <c r="D10" s="43">
        <v>15500</v>
      </c>
      <c r="E10" s="36" t="s">
        <v>55</v>
      </c>
      <c r="F10" s="44" t="s">
        <v>56</v>
      </c>
      <c r="G10" s="43">
        <v>15500</v>
      </c>
      <c r="H10" s="44" t="s">
        <v>56</v>
      </c>
      <c r="I10" s="43">
        <v>15500</v>
      </c>
      <c r="J10" s="38" t="s">
        <v>57</v>
      </c>
      <c r="K10" s="45" t="s">
        <v>58</v>
      </c>
      <c r="L10" s="46">
        <v>45659</v>
      </c>
    </row>
    <row r="11" spans="1:12" s="41" customFormat="1" ht="35.1" customHeight="1" x14ac:dyDescent="0.2">
      <c r="A11" s="33">
        <v>3</v>
      </c>
      <c r="B11" s="42" t="s">
        <v>59</v>
      </c>
      <c r="C11" s="43">
        <v>6700</v>
      </c>
      <c r="D11" s="43">
        <v>6676.8</v>
      </c>
      <c r="E11" s="36" t="s">
        <v>50</v>
      </c>
      <c r="F11" s="44" t="s">
        <v>60</v>
      </c>
      <c r="G11" s="43">
        <v>6676.8</v>
      </c>
      <c r="H11" s="44" t="s">
        <v>60</v>
      </c>
      <c r="I11" s="43">
        <v>6676.8</v>
      </c>
      <c r="J11" s="38" t="s">
        <v>57</v>
      </c>
      <c r="K11" s="45" t="s">
        <v>61</v>
      </c>
      <c r="L11" s="46">
        <v>45660</v>
      </c>
    </row>
    <row r="12" spans="1:12" s="41" customFormat="1" ht="35.1" customHeight="1" x14ac:dyDescent="0.2">
      <c r="A12" s="33">
        <v>4</v>
      </c>
      <c r="B12" s="47" t="s">
        <v>62</v>
      </c>
      <c r="C12" s="48">
        <v>1500</v>
      </c>
      <c r="D12" s="48">
        <v>1444.5</v>
      </c>
      <c r="E12" s="49" t="s">
        <v>50</v>
      </c>
      <c r="F12" s="50" t="s">
        <v>63</v>
      </c>
      <c r="G12" s="51">
        <v>1444.5</v>
      </c>
      <c r="H12" s="50" t="s">
        <v>63</v>
      </c>
      <c r="I12" s="52">
        <v>1444.5</v>
      </c>
      <c r="J12" s="38" t="s">
        <v>57</v>
      </c>
      <c r="K12" s="53" t="s">
        <v>64</v>
      </c>
      <c r="L12" s="46">
        <v>45664</v>
      </c>
    </row>
    <row r="13" spans="1:12" s="41" customFormat="1" ht="35.1" customHeight="1" x14ac:dyDescent="0.2">
      <c r="A13" s="33">
        <v>5</v>
      </c>
      <c r="B13" s="34" t="s">
        <v>65</v>
      </c>
      <c r="C13" s="35">
        <v>3000</v>
      </c>
      <c r="D13" s="35">
        <v>2911</v>
      </c>
      <c r="E13" s="36" t="s">
        <v>50</v>
      </c>
      <c r="F13" s="37" t="s">
        <v>51</v>
      </c>
      <c r="G13" s="35">
        <v>2911</v>
      </c>
      <c r="H13" s="37" t="s">
        <v>51</v>
      </c>
      <c r="I13" s="35">
        <v>2911</v>
      </c>
      <c r="J13" s="38" t="s">
        <v>52</v>
      </c>
      <c r="K13" s="39" t="s">
        <v>53</v>
      </c>
      <c r="L13" s="40">
        <v>243991</v>
      </c>
    </row>
    <row r="14" spans="1:12" s="41" customFormat="1" ht="35.1" customHeight="1" x14ac:dyDescent="0.2">
      <c r="A14" s="33">
        <v>6</v>
      </c>
      <c r="B14" s="44" t="s">
        <v>66</v>
      </c>
      <c r="C14" s="54">
        <v>3000</v>
      </c>
      <c r="D14" s="54">
        <v>3000</v>
      </c>
      <c r="E14" s="28" t="s">
        <v>50</v>
      </c>
      <c r="F14" s="55" t="s">
        <v>67</v>
      </c>
      <c r="G14" s="54">
        <v>3000</v>
      </c>
      <c r="H14" s="55" t="s">
        <v>67</v>
      </c>
      <c r="I14" s="54">
        <v>3000</v>
      </c>
      <c r="J14" s="38" t="s">
        <v>57</v>
      </c>
      <c r="K14" s="56" t="s">
        <v>68</v>
      </c>
      <c r="L14" s="46">
        <v>45670</v>
      </c>
    </row>
    <row r="15" spans="1:12" s="41" customFormat="1" ht="35.1" customHeight="1" x14ac:dyDescent="0.2">
      <c r="A15" s="33">
        <v>7</v>
      </c>
      <c r="B15" s="44" t="s">
        <v>69</v>
      </c>
      <c r="C15" s="54">
        <v>100000</v>
      </c>
      <c r="D15" s="54">
        <v>100000</v>
      </c>
      <c r="E15" s="36" t="s">
        <v>70</v>
      </c>
      <c r="F15" s="55" t="s">
        <v>71</v>
      </c>
      <c r="G15" s="54">
        <v>100000</v>
      </c>
      <c r="H15" s="55" t="s">
        <v>71</v>
      </c>
      <c r="I15" s="54">
        <v>100000</v>
      </c>
      <c r="J15" s="38" t="s">
        <v>57</v>
      </c>
      <c r="K15" s="45" t="s">
        <v>72</v>
      </c>
      <c r="L15" s="46">
        <v>45678</v>
      </c>
    </row>
    <row r="16" spans="1:12" s="41" customFormat="1" ht="35.1" customHeight="1" x14ac:dyDescent="0.2">
      <c r="A16" s="33">
        <v>8</v>
      </c>
      <c r="B16" s="44" t="s">
        <v>73</v>
      </c>
      <c r="C16" s="54">
        <v>500</v>
      </c>
      <c r="D16" s="54">
        <v>299.60000000000002</v>
      </c>
      <c r="E16" s="28" t="s">
        <v>50</v>
      </c>
      <c r="F16" s="55" t="s">
        <v>74</v>
      </c>
      <c r="G16" s="54">
        <v>299.60000000000002</v>
      </c>
      <c r="H16" s="55" t="s">
        <v>74</v>
      </c>
      <c r="I16" s="54">
        <v>299.60000000000002</v>
      </c>
      <c r="J16" s="38" t="s">
        <v>57</v>
      </c>
      <c r="K16" s="56" t="s">
        <v>75</v>
      </c>
      <c r="L16" s="46">
        <v>45678</v>
      </c>
    </row>
    <row r="17" spans="1:12" s="41" customFormat="1" ht="35.1" customHeight="1" x14ac:dyDescent="0.2">
      <c r="A17" s="33">
        <v>9</v>
      </c>
      <c r="B17" s="44" t="s">
        <v>76</v>
      </c>
      <c r="C17" s="54">
        <v>3000</v>
      </c>
      <c r="D17" s="54">
        <v>2975</v>
      </c>
      <c r="E17" s="28" t="s">
        <v>50</v>
      </c>
      <c r="F17" s="55" t="s">
        <v>77</v>
      </c>
      <c r="G17" s="54">
        <v>2975</v>
      </c>
      <c r="H17" s="55" t="s">
        <v>77</v>
      </c>
      <c r="I17" s="54">
        <v>2975</v>
      </c>
      <c r="J17" s="38" t="s">
        <v>57</v>
      </c>
      <c r="K17" s="56" t="s">
        <v>53</v>
      </c>
      <c r="L17" s="46">
        <v>45679</v>
      </c>
    </row>
    <row r="18" spans="1:12" s="41" customFormat="1" ht="35.1" customHeight="1" x14ac:dyDescent="0.2">
      <c r="A18" s="33">
        <v>10</v>
      </c>
      <c r="B18" s="44" t="s">
        <v>78</v>
      </c>
      <c r="C18" s="54">
        <v>7000</v>
      </c>
      <c r="D18" s="54">
        <v>6000</v>
      </c>
      <c r="E18" s="28" t="s">
        <v>50</v>
      </c>
      <c r="F18" s="55" t="s">
        <v>79</v>
      </c>
      <c r="G18" s="54">
        <v>6000</v>
      </c>
      <c r="H18" s="55" t="s">
        <v>79</v>
      </c>
      <c r="I18" s="54">
        <v>6000</v>
      </c>
      <c r="J18" s="38" t="s">
        <v>57</v>
      </c>
      <c r="K18" s="56" t="s">
        <v>80</v>
      </c>
      <c r="L18" s="46">
        <v>45680</v>
      </c>
    </row>
    <row r="19" spans="1:12" s="41" customFormat="1" ht="35.1" customHeight="1" x14ac:dyDescent="0.2">
      <c r="A19" s="33">
        <v>11</v>
      </c>
      <c r="B19" s="57" t="s">
        <v>81</v>
      </c>
      <c r="C19" s="48">
        <v>300000</v>
      </c>
      <c r="D19" s="48">
        <v>258940</v>
      </c>
      <c r="E19" s="36" t="s">
        <v>70</v>
      </c>
      <c r="F19" s="50" t="s">
        <v>82</v>
      </c>
      <c r="G19" s="51">
        <v>258940</v>
      </c>
      <c r="H19" s="50" t="s">
        <v>82</v>
      </c>
      <c r="I19" s="52">
        <v>258512</v>
      </c>
      <c r="J19" s="38" t="s">
        <v>57</v>
      </c>
      <c r="K19" s="53" t="s">
        <v>83</v>
      </c>
      <c r="L19" s="46">
        <v>45684</v>
      </c>
    </row>
    <row r="20" spans="1:12" s="41" customFormat="1" ht="35.1" customHeight="1" x14ac:dyDescent="0.2">
      <c r="A20" s="33">
        <v>12</v>
      </c>
      <c r="B20" s="44" t="s">
        <v>84</v>
      </c>
      <c r="C20" s="54">
        <v>5000</v>
      </c>
      <c r="D20" s="54">
        <v>4900</v>
      </c>
      <c r="E20" s="36" t="s">
        <v>70</v>
      </c>
      <c r="F20" s="55" t="s">
        <v>85</v>
      </c>
      <c r="G20" s="54">
        <v>4900</v>
      </c>
      <c r="H20" s="55" t="s">
        <v>85</v>
      </c>
      <c r="I20" s="54">
        <v>4815</v>
      </c>
      <c r="J20" s="38" t="s">
        <v>57</v>
      </c>
      <c r="K20" s="45" t="s">
        <v>86</v>
      </c>
      <c r="L20" s="46">
        <v>45686</v>
      </c>
    </row>
    <row r="21" spans="1:12" s="59" customFormat="1" ht="35.1" customHeight="1" x14ac:dyDescent="0.35">
      <c r="A21" s="33">
        <v>13</v>
      </c>
      <c r="B21" s="58" t="s">
        <v>87</v>
      </c>
      <c r="C21" s="54">
        <v>6700</v>
      </c>
      <c r="D21" s="54">
        <v>6676.8</v>
      </c>
      <c r="E21" s="28" t="s">
        <v>50</v>
      </c>
      <c r="F21" s="44" t="s">
        <v>88</v>
      </c>
      <c r="G21" s="54">
        <v>6676.8</v>
      </c>
      <c r="H21" s="44" t="s">
        <v>88</v>
      </c>
      <c r="I21" s="54">
        <v>6676.8</v>
      </c>
      <c r="J21" s="38" t="s">
        <v>57</v>
      </c>
      <c r="K21" s="45" t="s">
        <v>89</v>
      </c>
      <c r="L21" s="46">
        <v>45688</v>
      </c>
    </row>
    <row r="22" spans="1:12" s="59" customFormat="1" ht="35.1" customHeight="1" x14ac:dyDescent="0.35">
      <c r="A22" s="201" t="s">
        <v>369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3"/>
    </row>
    <row r="23" spans="1:12" s="59" customFormat="1" ht="35.1" customHeight="1" x14ac:dyDescent="0.35">
      <c r="A23" s="60">
        <v>14</v>
      </c>
      <c r="B23" s="61" t="s">
        <v>90</v>
      </c>
      <c r="C23" s="43">
        <v>3000</v>
      </c>
      <c r="D23" s="43">
        <v>2025</v>
      </c>
      <c r="E23" s="28" t="s">
        <v>70</v>
      </c>
      <c r="F23" s="62" t="s">
        <v>91</v>
      </c>
      <c r="G23" s="43">
        <v>2025</v>
      </c>
      <c r="H23" s="62" t="s">
        <v>91</v>
      </c>
      <c r="I23" s="43">
        <v>2025</v>
      </c>
      <c r="J23" s="38" t="s">
        <v>52</v>
      </c>
      <c r="K23" s="45" t="s">
        <v>92</v>
      </c>
      <c r="L23" s="46">
        <v>45694</v>
      </c>
    </row>
    <row r="24" spans="1:12" s="59" customFormat="1" ht="45" customHeight="1" x14ac:dyDescent="0.35">
      <c r="A24" s="33">
        <v>15</v>
      </c>
      <c r="B24" s="34" t="s">
        <v>93</v>
      </c>
      <c r="C24" s="63">
        <v>2300000</v>
      </c>
      <c r="D24" s="63">
        <v>2612940</v>
      </c>
      <c r="E24" s="64" t="s">
        <v>94</v>
      </c>
      <c r="F24" s="65" t="s">
        <v>95</v>
      </c>
      <c r="G24" s="66">
        <v>1659570</v>
      </c>
      <c r="H24" s="65" t="s">
        <v>95</v>
      </c>
      <c r="I24" s="66">
        <v>1659570</v>
      </c>
      <c r="J24" s="38" t="s">
        <v>57</v>
      </c>
      <c r="K24" s="65" t="s">
        <v>96</v>
      </c>
      <c r="L24" s="40">
        <v>244028</v>
      </c>
    </row>
    <row r="25" spans="1:12" s="59" customFormat="1" ht="35.1" customHeight="1" x14ac:dyDescent="0.35">
      <c r="A25" s="33">
        <v>16</v>
      </c>
      <c r="B25" s="58" t="s">
        <v>97</v>
      </c>
      <c r="C25" s="54">
        <v>45000</v>
      </c>
      <c r="D25" s="54">
        <v>40000</v>
      </c>
      <c r="E25" s="28" t="s">
        <v>70</v>
      </c>
      <c r="F25" s="44" t="s">
        <v>98</v>
      </c>
      <c r="G25" s="54">
        <v>40000</v>
      </c>
      <c r="H25" s="44" t="s">
        <v>98</v>
      </c>
      <c r="I25" s="54">
        <v>40000</v>
      </c>
      <c r="J25" s="38" t="s">
        <v>52</v>
      </c>
      <c r="K25" s="45" t="s">
        <v>99</v>
      </c>
      <c r="L25" s="46">
        <v>45706</v>
      </c>
    </row>
    <row r="26" spans="1:12" s="59" customFormat="1" ht="35.1" customHeight="1" x14ac:dyDescent="0.35">
      <c r="A26" s="33">
        <v>17</v>
      </c>
      <c r="B26" s="44" t="s">
        <v>100</v>
      </c>
      <c r="C26" s="54">
        <v>15000</v>
      </c>
      <c r="D26" s="54">
        <v>12697</v>
      </c>
      <c r="E26" s="28" t="s">
        <v>70</v>
      </c>
      <c r="F26" s="67" t="s">
        <v>101</v>
      </c>
      <c r="G26" s="54">
        <v>12697</v>
      </c>
      <c r="H26" s="67" t="s">
        <v>101</v>
      </c>
      <c r="I26" s="54">
        <v>12697</v>
      </c>
      <c r="J26" s="38" t="s">
        <v>57</v>
      </c>
      <c r="K26" s="45" t="s">
        <v>102</v>
      </c>
      <c r="L26" s="46">
        <v>45707</v>
      </c>
    </row>
    <row r="27" spans="1:12" s="59" customFormat="1" ht="35.1" customHeight="1" x14ac:dyDescent="0.35">
      <c r="A27" s="68">
        <v>18</v>
      </c>
      <c r="B27" s="69" t="s">
        <v>103</v>
      </c>
      <c r="C27" s="70">
        <v>3000</v>
      </c>
      <c r="D27" s="70">
        <v>3000</v>
      </c>
      <c r="E27" s="28" t="s">
        <v>50</v>
      </c>
      <c r="F27" s="62" t="s">
        <v>104</v>
      </c>
      <c r="G27" s="43">
        <v>3000</v>
      </c>
      <c r="H27" s="62" t="s">
        <v>104</v>
      </c>
      <c r="I27" s="43">
        <v>3000</v>
      </c>
      <c r="J27" s="38" t="s">
        <v>52</v>
      </c>
      <c r="K27" s="45" t="s">
        <v>105</v>
      </c>
      <c r="L27" s="46">
        <v>45709</v>
      </c>
    </row>
    <row r="28" spans="1:12" s="59" customFormat="1" ht="35.1" customHeight="1" x14ac:dyDescent="0.35">
      <c r="A28" s="60">
        <v>19</v>
      </c>
      <c r="B28" s="71" t="s">
        <v>106</v>
      </c>
      <c r="C28" s="72">
        <v>714550</v>
      </c>
      <c r="D28" s="72">
        <v>600000</v>
      </c>
      <c r="E28" s="179" t="s">
        <v>94</v>
      </c>
      <c r="F28" s="62" t="s">
        <v>107</v>
      </c>
      <c r="G28" s="43">
        <v>480840.02</v>
      </c>
      <c r="H28" s="62" t="s">
        <v>107</v>
      </c>
      <c r="I28" s="43">
        <v>480430</v>
      </c>
      <c r="J28" s="38" t="s">
        <v>52</v>
      </c>
      <c r="K28" s="45" t="s">
        <v>108</v>
      </c>
      <c r="L28" s="46">
        <v>45713</v>
      </c>
    </row>
    <row r="29" spans="1:12" s="59" customFormat="1" ht="35.1" customHeight="1" x14ac:dyDescent="0.35">
      <c r="A29" s="68"/>
      <c r="B29" s="73"/>
      <c r="C29" s="70"/>
      <c r="D29" s="70"/>
      <c r="E29" s="180"/>
      <c r="F29" s="62" t="s">
        <v>109</v>
      </c>
      <c r="G29" s="43">
        <v>500760</v>
      </c>
      <c r="H29" s="62"/>
      <c r="I29" s="43"/>
      <c r="J29" s="38"/>
      <c r="K29" s="45"/>
      <c r="L29" s="46"/>
    </row>
    <row r="30" spans="1:12" s="59" customFormat="1" ht="35.1" customHeight="1" x14ac:dyDescent="0.35">
      <c r="A30" s="68"/>
      <c r="B30" s="73"/>
      <c r="C30" s="70"/>
      <c r="D30" s="70"/>
      <c r="E30" s="74"/>
      <c r="F30" s="62" t="s">
        <v>110</v>
      </c>
      <c r="G30" s="43">
        <v>529329</v>
      </c>
      <c r="H30" s="62"/>
      <c r="I30" s="43"/>
      <c r="J30" s="38"/>
      <c r="K30" s="45"/>
      <c r="L30" s="46"/>
    </row>
    <row r="31" spans="1:12" s="59" customFormat="1" ht="35.1" customHeight="1" x14ac:dyDescent="0.35">
      <c r="A31" s="49"/>
      <c r="B31" s="75"/>
      <c r="C31" s="76"/>
      <c r="D31" s="76"/>
      <c r="E31" s="77"/>
      <c r="F31" s="62" t="s">
        <v>111</v>
      </c>
      <c r="G31" s="43">
        <v>499090.8</v>
      </c>
      <c r="H31" s="62"/>
      <c r="I31" s="43"/>
      <c r="J31" s="38"/>
      <c r="K31" s="45"/>
      <c r="L31" s="46"/>
    </row>
    <row r="32" spans="1:12" s="59" customFormat="1" ht="35.1" customHeight="1" x14ac:dyDescent="0.35">
      <c r="A32" s="33">
        <v>20</v>
      </c>
      <c r="B32" s="58" t="s">
        <v>112</v>
      </c>
      <c r="C32" s="54">
        <v>57000</v>
      </c>
      <c r="D32" s="54">
        <v>57000</v>
      </c>
      <c r="E32" s="28" t="s">
        <v>70</v>
      </c>
      <c r="F32" s="44" t="s">
        <v>113</v>
      </c>
      <c r="G32" s="54">
        <v>57000</v>
      </c>
      <c r="H32" s="44" t="s">
        <v>113</v>
      </c>
      <c r="I32" s="54">
        <v>57000</v>
      </c>
      <c r="J32" s="38" t="s">
        <v>57</v>
      </c>
      <c r="K32" s="45" t="s">
        <v>114</v>
      </c>
      <c r="L32" s="46">
        <v>45714</v>
      </c>
    </row>
    <row r="33" spans="1:12" s="59" customFormat="1" ht="35.1" customHeight="1" x14ac:dyDescent="0.35">
      <c r="A33" s="201" t="s">
        <v>370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3"/>
    </row>
    <row r="34" spans="1:12" s="59" customFormat="1" ht="35.1" customHeight="1" x14ac:dyDescent="0.35">
      <c r="A34" s="33">
        <v>21</v>
      </c>
      <c r="B34" s="78" t="s">
        <v>115</v>
      </c>
      <c r="C34" s="63">
        <v>800</v>
      </c>
      <c r="D34" s="35">
        <v>706.2</v>
      </c>
      <c r="E34" s="79" t="s">
        <v>50</v>
      </c>
      <c r="F34" s="37" t="s">
        <v>74</v>
      </c>
      <c r="G34" s="80">
        <v>706.2</v>
      </c>
      <c r="H34" s="37" t="s">
        <v>74</v>
      </c>
      <c r="I34" s="80">
        <v>706.2</v>
      </c>
      <c r="J34" s="38" t="s">
        <v>57</v>
      </c>
      <c r="K34" s="37" t="s">
        <v>116</v>
      </c>
      <c r="L34" s="46">
        <v>45721</v>
      </c>
    </row>
    <row r="35" spans="1:12" s="59" customFormat="1" ht="35.1" customHeight="1" x14ac:dyDescent="0.35">
      <c r="A35" s="68">
        <v>22</v>
      </c>
      <c r="B35" s="42" t="s">
        <v>59</v>
      </c>
      <c r="C35" s="81">
        <v>6700</v>
      </c>
      <c r="D35" s="43">
        <v>6676.8</v>
      </c>
      <c r="E35" s="79" t="s">
        <v>50</v>
      </c>
      <c r="F35" s="44" t="s">
        <v>60</v>
      </c>
      <c r="G35" s="82">
        <v>6676.8</v>
      </c>
      <c r="H35" s="44" t="s">
        <v>60</v>
      </c>
      <c r="I35" s="43">
        <v>6676.8</v>
      </c>
      <c r="J35" s="38" t="s">
        <v>52</v>
      </c>
      <c r="K35" s="45" t="s">
        <v>117</v>
      </c>
      <c r="L35" s="46">
        <v>45723</v>
      </c>
    </row>
    <row r="36" spans="1:12" s="59" customFormat="1" ht="35.1" customHeight="1" x14ac:dyDescent="0.35">
      <c r="A36" s="33">
        <v>23</v>
      </c>
      <c r="B36" s="42" t="s">
        <v>118</v>
      </c>
      <c r="C36" s="81">
        <v>3000</v>
      </c>
      <c r="D36" s="43">
        <v>2999</v>
      </c>
      <c r="E36" s="79" t="s">
        <v>50</v>
      </c>
      <c r="F36" s="44" t="s">
        <v>119</v>
      </c>
      <c r="G36" s="82">
        <v>2999</v>
      </c>
      <c r="H36" s="44" t="s">
        <v>119</v>
      </c>
      <c r="I36" s="43">
        <v>2999</v>
      </c>
      <c r="J36" s="38" t="s">
        <v>52</v>
      </c>
      <c r="K36" s="45" t="s">
        <v>120</v>
      </c>
      <c r="L36" s="46">
        <v>45728</v>
      </c>
    </row>
    <row r="37" spans="1:12" s="59" customFormat="1" ht="35.1" customHeight="1" x14ac:dyDescent="0.35">
      <c r="A37" s="33">
        <v>24</v>
      </c>
      <c r="B37" s="42" t="s">
        <v>121</v>
      </c>
      <c r="C37" s="81">
        <v>2700</v>
      </c>
      <c r="D37" s="43">
        <v>2675</v>
      </c>
      <c r="E37" s="83" t="s">
        <v>50</v>
      </c>
      <c r="F37" s="44" t="s">
        <v>122</v>
      </c>
      <c r="G37" s="43">
        <v>2675</v>
      </c>
      <c r="H37" s="44" t="s">
        <v>122</v>
      </c>
      <c r="I37" s="43">
        <v>2675</v>
      </c>
      <c r="J37" s="38" t="s">
        <v>52</v>
      </c>
      <c r="K37" s="84" t="s">
        <v>123</v>
      </c>
      <c r="L37" s="85">
        <v>244061</v>
      </c>
    </row>
    <row r="38" spans="1:12" s="59" customFormat="1" ht="35.1" customHeight="1" x14ac:dyDescent="0.35">
      <c r="A38" s="68">
        <v>25</v>
      </c>
      <c r="B38" s="42" t="s">
        <v>124</v>
      </c>
      <c r="C38" s="81">
        <v>7000</v>
      </c>
      <c r="D38" s="82">
        <v>6000</v>
      </c>
      <c r="E38" s="83" t="s">
        <v>50</v>
      </c>
      <c r="F38" s="44" t="s">
        <v>125</v>
      </c>
      <c r="G38" s="82">
        <v>6000</v>
      </c>
      <c r="H38" s="44" t="s">
        <v>125</v>
      </c>
      <c r="I38" s="43">
        <v>6000</v>
      </c>
      <c r="J38" s="38" t="s">
        <v>52</v>
      </c>
      <c r="K38" s="45" t="s">
        <v>126</v>
      </c>
      <c r="L38" s="46">
        <v>45736</v>
      </c>
    </row>
    <row r="39" spans="1:12" s="59" customFormat="1" ht="35.1" customHeight="1" x14ac:dyDescent="0.35">
      <c r="A39" s="33">
        <v>26</v>
      </c>
      <c r="B39" s="42" t="s">
        <v>127</v>
      </c>
      <c r="C39" s="81">
        <v>3000</v>
      </c>
      <c r="D39" s="43">
        <v>2490</v>
      </c>
      <c r="E39" s="83" t="s">
        <v>50</v>
      </c>
      <c r="F39" s="44" t="s">
        <v>128</v>
      </c>
      <c r="G39" s="43">
        <v>2490</v>
      </c>
      <c r="H39" s="44" t="s">
        <v>128</v>
      </c>
      <c r="I39" s="43">
        <v>2490</v>
      </c>
      <c r="J39" s="38" t="s">
        <v>52</v>
      </c>
      <c r="K39" s="45" t="s">
        <v>129</v>
      </c>
      <c r="L39" s="85">
        <v>244065</v>
      </c>
    </row>
    <row r="40" spans="1:12" s="59" customFormat="1" ht="35.1" customHeight="1" x14ac:dyDescent="0.35">
      <c r="A40" s="201" t="s">
        <v>371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3"/>
    </row>
    <row r="41" spans="1:12" s="59" customFormat="1" ht="35.1" customHeight="1" x14ac:dyDescent="0.35">
      <c r="A41" s="33">
        <v>27</v>
      </c>
      <c r="B41" s="42" t="s">
        <v>130</v>
      </c>
      <c r="C41" s="54">
        <v>3000</v>
      </c>
      <c r="D41" s="43">
        <v>2798</v>
      </c>
      <c r="E41" s="83" t="s">
        <v>50</v>
      </c>
      <c r="F41" s="44" t="s">
        <v>131</v>
      </c>
      <c r="G41" s="43">
        <v>2798</v>
      </c>
      <c r="H41" s="44" t="s">
        <v>131</v>
      </c>
      <c r="I41" s="43">
        <v>2798</v>
      </c>
      <c r="J41" s="38" t="s">
        <v>52</v>
      </c>
      <c r="K41" s="86" t="s">
        <v>132</v>
      </c>
      <c r="L41" s="85">
        <v>244078</v>
      </c>
    </row>
    <row r="42" spans="1:12" s="59" customFormat="1" ht="35.1" customHeight="1" x14ac:dyDescent="0.35">
      <c r="A42" s="60">
        <v>28</v>
      </c>
      <c r="B42" s="78" t="s">
        <v>133</v>
      </c>
      <c r="C42" s="35">
        <v>7507548</v>
      </c>
      <c r="D42" s="35">
        <v>8244992</v>
      </c>
      <c r="E42" s="179" t="s">
        <v>94</v>
      </c>
      <c r="F42" s="37" t="s">
        <v>134</v>
      </c>
      <c r="G42" s="80">
        <v>5995852</v>
      </c>
      <c r="H42" s="37" t="s">
        <v>134</v>
      </c>
      <c r="I42" s="80">
        <v>5949000</v>
      </c>
      <c r="J42" s="38" t="s">
        <v>57</v>
      </c>
      <c r="K42" s="37" t="s">
        <v>135</v>
      </c>
      <c r="L42" s="87">
        <v>244078</v>
      </c>
    </row>
    <row r="43" spans="1:12" s="59" customFormat="1" ht="35.1" customHeight="1" x14ac:dyDescent="0.35">
      <c r="A43" s="68"/>
      <c r="B43" s="88"/>
      <c r="C43" s="89"/>
      <c r="D43" s="89"/>
      <c r="E43" s="180"/>
      <c r="F43" s="55" t="s">
        <v>136</v>
      </c>
      <c r="G43" s="63">
        <v>6848500</v>
      </c>
      <c r="H43" s="55"/>
      <c r="I43" s="80"/>
      <c r="J43" s="38"/>
      <c r="K43" s="37"/>
      <c r="L43" s="87"/>
    </row>
    <row r="44" spans="1:12" s="59" customFormat="1" ht="35.1" customHeight="1" x14ac:dyDescent="0.35">
      <c r="A44" s="49"/>
      <c r="B44" s="90"/>
      <c r="C44" s="91"/>
      <c r="D44" s="91"/>
      <c r="E44" s="77"/>
      <c r="F44" s="55" t="s">
        <v>137</v>
      </c>
      <c r="G44" s="63">
        <v>7300000</v>
      </c>
      <c r="H44" s="55"/>
      <c r="I44" s="80"/>
      <c r="J44" s="38"/>
      <c r="K44" s="37"/>
      <c r="L44" s="85"/>
    </row>
    <row r="45" spans="1:12" s="59" customFormat="1" ht="35.1" customHeight="1" x14ac:dyDescent="0.35">
      <c r="A45" s="60">
        <v>29</v>
      </c>
      <c r="B45" s="42" t="s">
        <v>138</v>
      </c>
      <c r="C45" s="81">
        <v>3000</v>
      </c>
      <c r="D45" s="43">
        <v>2988</v>
      </c>
      <c r="E45" s="83" t="s">
        <v>50</v>
      </c>
      <c r="F45" s="44" t="s">
        <v>139</v>
      </c>
      <c r="G45" s="43">
        <v>2988</v>
      </c>
      <c r="H45" s="44" t="s">
        <v>139</v>
      </c>
      <c r="I45" s="43">
        <v>2988</v>
      </c>
      <c r="J45" s="38" t="s">
        <v>52</v>
      </c>
      <c r="K45" s="84" t="s">
        <v>140</v>
      </c>
      <c r="L45" s="85">
        <v>244084</v>
      </c>
    </row>
    <row r="46" spans="1:12" s="59" customFormat="1" ht="35.1" customHeight="1" x14ac:dyDescent="0.35">
      <c r="A46" s="27">
        <v>30</v>
      </c>
      <c r="B46" s="78" t="s">
        <v>141</v>
      </c>
      <c r="C46" s="72">
        <v>2130000</v>
      </c>
      <c r="D46" s="72">
        <v>2050533.33</v>
      </c>
      <c r="E46" s="179" t="s">
        <v>94</v>
      </c>
      <c r="F46" s="44" t="s">
        <v>142</v>
      </c>
      <c r="G46" s="43">
        <v>1016500</v>
      </c>
      <c r="H46" s="44" t="s">
        <v>142</v>
      </c>
      <c r="I46" s="43">
        <v>1000000</v>
      </c>
      <c r="J46" s="36" t="s">
        <v>143</v>
      </c>
      <c r="K46" s="37" t="s">
        <v>144</v>
      </c>
      <c r="L46" s="87">
        <v>244091</v>
      </c>
    </row>
    <row r="47" spans="1:12" s="59" customFormat="1" ht="35.1" customHeight="1" x14ac:dyDescent="0.35">
      <c r="A47" s="29"/>
      <c r="B47" s="92"/>
      <c r="C47" s="93"/>
      <c r="D47" s="94"/>
      <c r="E47" s="180"/>
      <c r="F47" s="44" t="s">
        <v>145</v>
      </c>
      <c r="G47" s="43">
        <v>1498000</v>
      </c>
      <c r="H47" s="95"/>
      <c r="I47" s="95"/>
      <c r="J47" s="36"/>
      <c r="K47" s="96"/>
      <c r="L47" s="97"/>
    </row>
    <row r="48" spans="1:12" s="59" customFormat="1" ht="35.1" customHeight="1" x14ac:dyDescent="0.35">
      <c r="A48" s="29"/>
      <c r="B48" s="92"/>
      <c r="C48" s="93"/>
      <c r="D48" s="94"/>
      <c r="E48" s="98"/>
      <c r="F48" s="44" t="s">
        <v>146</v>
      </c>
      <c r="G48" s="43">
        <v>1712000</v>
      </c>
      <c r="H48" s="95"/>
      <c r="I48" s="95"/>
      <c r="J48" s="36"/>
      <c r="K48" s="96"/>
      <c r="L48" s="97"/>
    </row>
    <row r="49" spans="1:12" s="59" customFormat="1" ht="35.1" customHeight="1" x14ac:dyDescent="0.35">
      <c r="A49" s="31"/>
      <c r="B49" s="99"/>
      <c r="C49" s="100"/>
      <c r="D49" s="101"/>
      <c r="E49" s="102"/>
      <c r="F49" s="44" t="s">
        <v>147</v>
      </c>
      <c r="G49" s="103" t="s">
        <v>148</v>
      </c>
      <c r="H49" s="95"/>
      <c r="I49" s="95"/>
      <c r="J49" s="36"/>
      <c r="K49" s="96"/>
      <c r="L49" s="97"/>
    </row>
    <row r="50" spans="1:12" s="59" customFormat="1" ht="35.1" customHeight="1" x14ac:dyDescent="0.35">
      <c r="A50" s="33">
        <v>31</v>
      </c>
      <c r="B50" s="42" t="s">
        <v>149</v>
      </c>
      <c r="C50" s="81">
        <v>3000</v>
      </c>
      <c r="D50" s="43">
        <v>3000</v>
      </c>
      <c r="E50" s="79" t="s">
        <v>50</v>
      </c>
      <c r="F50" s="44" t="s">
        <v>67</v>
      </c>
      <c r="G50" s="82">
        <v>3000</v>
      </c>
      <c r="H50" s="44" t="s">
        <v>67</v>
      </c>
      <c r="I50" s="43">
        <v>3000</v>
      </c>
      <c r="J50" s="38" t="s">
        <v>52</v>
      </c>
      <c r="K50" s="45" t="s">
        <v>150</v>
      </c>
      <c r="L50" s="87">
        <v>244092</v>
      </c>
    </row>
    <row r="51" spans="1:12" s="59" customFormat="1" ht="40.5" customHeight="1" x14ac:dyDescent="0.35">
      <c r="A51" s="33">
        <v>32</v>
      </c>
      <c r="B51" s="42" t="s">
        <v>151</v>
      </c>
      <c r="C51" s="81">
        <v>3000</v>
      </c>
      <c r="D51" s="43">
        <v>2959</v>
      </c>
      <c r="E51" s="83" t="s">
        <v>50</v>
      </c>
      <c r="F51" s="104" t="s">
        <v>152</v>
      </c>
      <c r="G51" s="43">
        <v>2959</v>
      </c>
      <c r="H51" s="104" t="s">
        <v>152</v>
      </c>
      <c r="I51" s="43">
        <v>2959</v>
      </c>
      <c r="J51" s="38" t="s">
        <v>52</v>
      </c>
      <c r="K51" s="105" t="s">
        <v>153</v>
      </c>
      <c r="L51" s="85">
        <v>244095</v>
      </c>
    </row>
    <row r="52" spans="1:12" s="59" customFormat="1" ht="35.1" customHeight="1" x14ac:dyDescent="0.35">
      <c r="A52" s="60">
        <v>33</v>
      </c>
      <c r="B52" s="42" t="s">
        <v>154</v>
      </c>
      <c r="C52" s="81">
        <v>6000</v>
      </c>
      <c r="D52" s="43">
        <v>6000</v>
      </c>
      <c r="E52" s="79" t="s">
        <v>50</v>
      </c>
      <c r="F52" s="44" t="s">
        <v>67</v>
      </c>
      <c r="G52" s="82">
        <v>6000</v>
      </c>
      <c r="H52" s="44" t="s">
        <v>67</v>
      </c>
      <c r="I52" s="43">
        <v>6000</v>
      </c>
      <c r="J52" s="38" t="s">
        <v>52</v>
      </c>
      <c r="K52" s="45" t="s">
        <v>155</v>
      </c>
      <c r="L52" s="87">
        <v>244098</v>
      </c>
    </row>
    <row r="53" spans="1:12" s="59" customFormat="1" ht="35.1" customHeight="1" x14ac:dyDescent="0.35">
      <c r="A53" s="60">
        <v>34</v>
      </c>
      <c r="B53" s="42" t="s">
        <v>59</v>
      </c>
      <c r="C53" s="81">
        <v>6700</v>
      </c>
      <c r="D53" s="43">
        <v>6676.8</v>
      </c>
      <c r="E53" s="83" t="s">
        <v>50</v>
      </c>
      <c r="F53" s="44" t="s">
        <v>156</v>
      </c>
      <c r="G53" s="43">
        <v>6676.8</v>
      </c>
      <c r="H53" s="44" t="s">
        <v>156</v>
      </c>
      <c r="I53" s="43">
        <v>6676.8</v>
      </c>
      <c r="J53" s="38" t="s">
        <v>52</v>
      </c>
      <c r="K53" s="45" t="s">
        <v>157</v>
      </c>
      <c r="L53" s="85">
        <v>244099</v>
      </c>
    </row>
    <row r="54" spans="1:12" s="59" customFormat="1" ht="35.1" customHeight="1" x14ac:dyDescent="0.35">
      <c r="A54" s="33">
        <v>35</v>
      </c>
      <c r="B54" s="42" t="s">
        <v>158</v>
      </c>
      <c r="C54" s="81">
        <v>10000</v>
      </c>
      <c r="D54" s="43">
        <v>9707.0400000000009</v>
      </c>
      <c r="E54" s="83" t="s">
        <v>50</v>
      </c>
      <c r="F54" s="44" t="s">
        <v>159</v>
      </c>
      <c r="G54" s="43">
        <v>9707.0400000000009</v>
      </c>
      <c r="H54" s="44" t="s">
        <v>159</v>
      </c>
      <c r="I54" s="43">
        <v>9707.0400000000009</v>
      </c>
      <c r="J54" s="38" t="s">
        <v>52</v>
      </c>
      <c r="K54" s="45" t="s">
        <v>160</v>
      </c>
      <c r="L54" s="85">
        <v>244102</v>
      </c>
    </row>
    <row r="55" spans="1:12" s="59" customFormat="1" ht="35.1" customHeight="1" x14ac:dyDescent="0.35">
      <c r="A55" s="33">
        <v>36</v>
      </c>
      <c r="B55" s="42" t="s">
        <v>161</v>
      </c>
      <c r="C55" s="81">
        <v>3500</v>
      </c>
      <c r="D55" s="43">
        <v>3156.5</v>
      </c>
      <c r="E55" s="83" t="s">
        <v>50</v>
      </c>
      <c r="F55" s="44" t="s">
        <v>162</v>
      </c>
      <c r="G55" s="43">
        <v>3156.5</v>
      </c>
      <c r="H55" s="44" t="s">
        <v>162</v>
      </c>
      <c r="I55" s="43">
        <v>3156.5</v>
      </c>
      <c r="J55" s="38" t="s">
        <v>52</v>
      </c>
      <c r="K55" s="45" t="s">
        <v>163</v>
      </c>
      <c r="L55" s="85">
        <v>244102</v>
      </c>
    </row>
    <row r="56" spans="1:12" s="59" customFormat="1" ht="35.1" customHeight="1" x14ac:dyDescent="0.35">
      <c r="A56" s="201" t="s">
        <v>372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3"/>
    </row>
    <row r="57" spans="1:12" ht="45" customHeight="1" x14ac:dyDescent="0.35">
      <c r="A57" s="33">
        <v>37</v>
      </c>
      <c r="B57" s="106" t="s">
        <v>164</v>
      </c>
      <c r="C57" s="81">
        <v>41000</v>
      </c>
      <c r="D57" s="43">
        <v>40125</v>
      </c>
      <c r="E57" s="83" t="s">
        <v>70</v>
      </c>
      <c r="F57" s="44" t="s">
        <v>165</v>
      </c>
      <c r="G57" s="43">
        <v>40125</v>
      </c>
      <c r="H57" s="44" t="s">
        <v>165</v>
      </c>
      <c r="I57" s="43">
        <v>40125</v>
      </c>
      <c r="J57" s="107" t="s">
        <v>57</v>
      </c>
      <c r="K57" s="37" t="s">
        <v>166</v>
      </c>
      <c r="L57" s="85">
        <v>244106</v>
      </c>
    </row>
    <row r="58" spans="1:12" ht="35.1" customHeight="1" x14ac:dyDescent="0.35">
      <c r="A58" s="33">
        <v>38</v>
      </c>
      <c r="B58" s="42" t="s">
        <v>167</v>
      </c>
      <c r="C58" s="81">
        <v>2200</v>
      </c>
      <c r="D58" s="43">
        <v>2129.3000000000002</v>
      </c>
      <c r="E58" s="83" t="s">
        <v>50</v>
      </c>
      <c r="F58" s="104" t="s">
        <v>122</v>
      </c>
      <c r="G58" s="43">
        <v>2129.3000000000002</v>
      </c>
      <c r="H58" s="104" t="s">
        <v>122</v>
      </c>
      <c r="I58" s="43">
        <v>2129.3000000000002</v>
      </c>
      <c r="J58" s="38" t="s">
        <v>52</v>
      </c>
      <c r="K58" s="45" t="s">
        <v>168</v>
      </c>
      <c r="L58" s="85">
        <v>244110</v>
      </c>
    </row>
    <row r="59" spans="1:12" ht="35.1" customHeight="1" x14ac:dyDescent="0.35">
      <c r="A59" s="60">
        <v>39</v>
      </c>
      <c r="B59" s="78" t="s">
        <v>169</v>
      </c>
      <c r="C59" s="35"/>
      <c r="D59" s="35"/>
      <c r="E59" s="79" t="s">
        <v>70</v>
      </c>
      <c r="F59" s="108"/>
      <c r="G59" s="109"/>
      <c r="H59" s="110"/>
      <c r="I59" s="110"/>
      <c r="J59" s="107" t="s">
        <v>170</v>
      </c>
      <c r="K59" s="110"/>
      <c r="L59" s="110"/>
    </row>
    <row r="60" spans="1:12" ht="35.1" customHeight="1" x14ac:dyDescent="0.35">
      <c r="A60" s="68"/>
      <c r="B60" s="111" t="s">
        <v>171</v>
      </c>
      <c r="C60" s="91">
        <v>8500</v>
      </c>
      <c r="D60" s="91">
        <v>8132</v>
      </c>
      <c r="E60" s="74"/>
      <c r="F60" s="112" t="s">
        <v>172</v>
      </c>
      <c r="G60" s="113">
        <v>8025</v>
      </c>
      <c r="H60" s="112" t="s">
        <v>172</v>
      </c>
      <c r="I60" s="113">
        <v>8025</v>
      </c>
      <c r="J60" s="114"/>
      <c r="K60" s="115" t="s">
        <v>173</v>
      </c>
      <c r="L60" s="116">
        <v>244117</v>
      </c>
    </row>
    <row r="61" spans="1:12" ht="35.1" customHeight="1" x14ac:dyDescent="0.35">
      <c r="A61" s="68"/>
      <c r="B61" s="88" t="s">
        <v>174</v>
      </c>
      <c r="C61" s="91">
        <v>35000</v>
      </c>
      <c r="D61" s="89">
        <v>34240</v>
      </c>
      <c r="E61" s="74"/>
      <c r="F61" s="37" t="s">
        <v>175</v>
      </c>
      <c r="G61" s="80">
        <v>34240</v>
      </c>
      <c r="H61" s="37" t="s">
        <v>175</v>
      </c>
      <c r="I61" s="80">
        <v>34240</v>
      </c>
      <c r="J61" s="114"/>
      <c r="K61" s="45" t="s">
        <v>176</v>
      </c>
      <c r="L61" s="85">
        <v>244117</v>
      </c>
    </row>
    <row r="62" spans="1:12" ht="35.1" customHeight="1" x14ac:dyDescent="0.35">
      <c r="A62" s="33">
        <v>40</v>
      </c>
      <c r="B62" s="42" t="s">
        <v>177</v>
      </c>
      <c r="C62" s="81">
        <v>4000</v>
      </c>
      <c r="D62" s="43">
        <v>3381.2</v>
      </c>
      <c r="E62" s="83" t="s">
        <v>70</v>
      </c>
      <c r="F62" s="44" t="s">
        <v>165</v>
      </c>
      <c r="G62" s="82">
        <v>3381.2</v>
      </c>
      <c r="H62" s="44" t="s">
        <v>165</v>
      </c>
      <c r="I62" s="82">
        <v>3381.2</v>
      </c>
      <c r="J62" s="38" t="s">
        <v>57</v>
      </c>
      <c r="K62" s="45" t="s">
        <v>178</v>
      </c>
      <c r="L62" s="85">
        <v>244118</v>
      </c>
    </row>
    <row r="63" spans="1:12" ht="35.1" customHeight="1" x14ac:dyDescent="0.35">
      <c r="A63" s="60">
        <v>41</v>
      </c>
      <c r="B63" s="42" t="s">
        <v>124</v>
      </c>
      <c r="C63" s="81">
        <v>7000</v>
      </c>
      <c r="D63" s="82">
        <v>6000</v>
      </c>
      <c r="E63" s="83" t="s">
        <v>50</v>
      </c>
      <c r="F63" s="44" t="s">
        <v>125</v>
      </c>
      <c r="G63" s="82">
        <v>6000</v>
      </c>
      <c r="H63" s="44" t="s">
        <v>125</v>
      </c>
      <c r="I63" s="43">
        <v>6000</v>
      </c>
      <c r="J63" s="38" t="s">
        <v>52</v>
      </c>
      <c r="K63" s="45" t="s">
        <v>179</v>
      </c>
      <c r="L63" s="46">
        <v>45806</v>
      </c>
    </row>
    <row r="64" spans="1:12" ht="35.1" customHeight="1" x14ac:dyDescent="0.35">
      <c r="A64" s="60">
        <v>42</v>
      </c>
      <c r="B64" s="78" t="s">
        <v>180</v>
      </c>
      <c r="C64" s="35">
        <v>4806000</v>
      </c>
      <c r="D64" s="35">
        <v>4806000</v>
      </c>
      <c r="E64" s="179" t="s">
        <v>94</v>
      </c>
      <c r="F64" s="37" t="s">
        <v>181</v>
      </c>
      <c r="G64" s="80">
        <v>4169233</v>
      </c>
      <c r="H64" s="37" t="s">
        <v>181</v>
      </c>
      <c r="I64" s="80">
        <v>4150000</v>
      </c>
      <c r="J64" s="117" t="s">
        <v>57</v>
      </c>
      <c r="K64" s="118" t="s">
        <v>182</v>
      </c>
      <c r="L64" s="119">
        <v>244134</v>
      </c>
    </row>
    <row r="65" spans="1:12" ht="35.1" customHeight="1" x14ac:dyDescent="0.35">
      <c r="A65" s="68"/>
      <c r="B65" s="88"/>
      <c r="C65" s="91"/>
      <c r="D65" s="89"/>
      <c r="E65" s="183"/>
      <c r="F65" s="55" t="s">
        <v>183</v>
      </c>
      <c r="G65" s="63">
        <v>4320060</v>
      </c>
      <c r="H65" s="37"/>
      <c r="I65" s="80"/>
      <c r="J65" s="120"/>
      <c r="K65" s="112"/>
      <c r="L65" s="116"/>
    </row>
    <row r="66" spans="1:12" ht="45" customHeight="1" x14ac:dyDescent="0.35">
      <c r="A66" s="60">
        <v>43</v>
      </c>
      <c r="B66" s="106" t="s">
        <v>184</v>
      </c>
      <c r="C66" s="81">
        <v>154080</v>
      </c>
      <c r="D66" s="43">
        <v>154080</v>
      </c>
      <c r="E66" s="83" t="s">
        <v>70</v>
      </c>
      <c r="F66" s="55" t="s">
        <v>185</v>
      </c>
      <c r="G66" s="43">
        <v>154080</v>
      </c>
      <c r="H66" s="37" t="s">
        <v>185</v>
      </c>
      <c r="I66" s="80">
        <v>149800</v>
      </c>
      <c r="J66" s="107" t="s">
        <v>57</v>
      </c>
      <c r="K66" s="37" t="s">
        <v>186</v>
      </c>
      <c r="L66" s="85">
        <v>244134</v>
      </c>
    </row>
    <row r="67" spans="1:12" ht="35.1" customHeight="1" x14ac:dyDescent="0.35">
      <c r="A67" s="60">
        <v>44</v>
      </c>
      <c r="B67" s="42" t="s">
        <v>59</v>
      </c>
      <c r="C67" s="54">
        <v>6700</v>
      </c>
      <c r="D67" s="43">
        <v>6676.8</v>
      </c>
      <c r="E67" s="83" t="s">
        <v>50</v>
      </c>
      <c r="F67" s="44" t="s">
        <v>156</v>
      </c>
      <c r="G67" s="43">
        <v>6676.8</v>
      </c>
      <c r="H67" s="44" t="s">
        <v>156</v>
      </c>
      <c r="I67" s="43">
        <v>6676.8</v>
      </c>
      <c r="J67" s="38" t="s">
        <v>52</v>
      </c>
      <c r="K67" s="45" t="s">
        <v>187</v>
      </c>
      <c r="L67" s="85">
        <v>244134</v>
      </c>
    </row>
    <row r="68" spans="1:12" s="125" customFormat="1" ht="35.1" customHeight="1" x14ac:dyDescent="0.2">
      <c r="A68" s="33">
        <v>45</v>
      </c>
      <c r="B68" s="34" t="s">
        <v>188</v>
      </c>
      <c r="C68" s="121">
        <v>470000</v>
      </c>
      <c r="D68" s="121">
        <v>467590</v>
      </c>
      <c r="E68" s="36" t="s">
        <v>55</v>
      </c>
      <c r="F68" s="37" t="s">
        <v>189</v>
      </c>
      <c r="G68" s="121">
        <v>467590</v>
      </c>
      <c r="H68" s="37" t="s">
        <v>189</v>
      </c>
      <c r="I68" s="121">
        <v>467590</v>
      </c>
      <c r="J68" s="122" t="s">
        <v>190</v>
      </c>
      <c r="K68" s="123" t="s">
        <v>191</v>
      </c>
      <c r="L68" s="124">
        <v>244135</v>
      </c>
    </row>
    <row r="69" spans="1:12" s="125" customFormat="1" ht="35.1" customHeight="1" x14ac:dyDescent="0.2">
      <c r="A69" s="201" t="s">
        <v>373</v>
      </c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3"/>
    </row>
    <row r="70" spans="1:12" ht="35.1" customHeight="1" x14ac:dyDescent="0.35">
      <c r="A70" s="60">
        <v>46</v>
      </c>
      <c r="B70" s="44" t="s">
        <v>192</v>
      </c>
      <c r="C70" s="43">
        <v>8078.5</v>
      </c>
      <c r="D70" s="43">
        <v>8078.5</v>
      </c>
      <c r="E70" s="36" t="s">
        <v>70</v>
      </c>
      <c r="F70" s="62" t="s">
        <v>193</v>
      </c>
      <c r="G70" s="43">
        <v>8078.5</v>
      </c>
      <c r="H70" s="62" t="s">
        <v>193</v>
      </c>
      <c r="I70" s="43">
        <v>8078.5</v>
      </c>
      <c r="J70" s="38" t="s">
        <v>52</v>
      </c>
      <c r="K70" s="126" t="s">
        <v>194</v>
      </c>
      <c r="L70" s="46">
        <v>45812</v>
      </c>
    </row>
    <row r="71" spans="1:12" ht="35.1" customHeight="1" x14ac:dyDescent="0.35">
      <c r="A71" s="60">
        <v>47</v>
      </c>
      <c r="B71" s="106" t="s">
        <v>195</v>
      </c>
      <c r="C71" s="81">
        <v>2200</v>
      </c>
      <c r="D71" s="43">
        <v>2011.6</v>
      </c>
      <c r="E71" s="83" t="s">
        <v>70</v>
      </c>
      <c r="F71" s="44" t="s">
        <v>196</v>
      </c>
      <c r="G71" s="43">
        <v>2011.6</v>
      </c>
      <c r="H71" s="44" t="s">
        <v>196</v>
      </c>
      <c r="I71" s="43">
        <v>2011.6</v>
      </c>
      <c r="J71" s="38" t="s">
        <v>52</v>
      </c>
      <c r="K71" s="37" t="s">
        <v>197</v>
      </c>
      <c r="L71" s="46">
        <v>45813</v>
      </c>
    </row>
    <row r="72" spans="1:12" s="41" customFormat="1" ht="35.1" customHeight="1" x14ac:dyDescent="0.2">
      <c r="A72" s="33">
        <v>48</v>
      </c>
      <c r="B72" s="127" t="s">
        <v>198</v>
      </c>
      <c r="C72" s="54">
        <v>3000</v>
      </c>
      <c r="D72" s="43">
        <v>3000</v>
      </c>
      <c r="E72" s="83" t="s">
        <v>50</v>
      </c>
      <c r="F72" s="44" t="s">
        <v>199</v>
      </c>
      <c r="G72" s="43">
        <v>3000</v>
      </c>
      <c r="H72" s="44" t="s">
        <v>199</v>
      </c>
      <c r="I72" s="43">
        <v>3000</v>
      </c>
      <c r="J72" s="38" t="s">
        <v>52</v>
      </c>
      <c r="K72" s="37" t="s">
        <v>200</v>
      </c>
      <c r="L72" s="46">
        <v>45817</v>
      </c>
    </row>
    <row r="73" spans="1:12" ht="35.1" customHeight="1" x14ac:dyDescent="0.35">
      <c r="A73" s="33">
        <v>49</v>
      </c>
      <c r="B73" s="34" t="s">
        <v>73</v>
      </c>
      <c r="C73" s="63">
        <v>500</v>
      </c>
      <c r="D73" s="63">
        <v>374.5</v>
      </c>
      <c r="E73" s="83" t="s">
        <v>50</v>
      </c>
      <c r="F73" s="37" t="s">
        <v>74</v>
      </c>
      <c r="G73" s="80">
        <v>374.5</v>
      </c>
      <c r="H73" s="37" t="s">
        <v>201</v>
      </c>
      <c r="I73" s="80">
        <v>374.5</v>
      </c>
      <c r="J73" s="38" t="s">
        <v>52</v>
      </c>
      <c r="K73" s="37" t="s">
        <v>202</v>
      </c>
      <c r="L73" s="46">
        <v>45824</v>
      </c>
    </row>
    <row r="74" spans="1:12" ht="35.1" customHeight="1" x14ac:dyDescent="0.35">
      <c r="A74" s="60">
        <v>50</v>
      </c>
      <c r="B74" s="106" t="s">
        <v>203</v>
      </c>
      <c r="C74" s="81">
        <v>50000</v>
      </c>
      <c r="D74" s="43">
        <v>49109.79</v>
      </c>
      <c r="E74" s="83" t="s">
        <v>70</v>
      </c>
      <c r="F74" s="44" t="s">
        <v>165</v>
      </c>
      <c r="G74" s="43">
        <v>49109.79</v>
      </c>
      <c r="H74" s="44" t="s">
        <v>165</v>
      </c>
      <c r="I74" s="43">
        <v>49109.79</v>
      </c>
      <c r="J74" s="38" t="s">
        <v>57</v>
      </c>
      <c r="K74" s="37" t="s">
        <v>204</v>
      </c>
      <c r="L74" s="46">
        <v>45825</v>
      </c>
    </row>
    <row r="75" spans="1:12" ht="35.1" customHeight="1" x14ac:dyDescent="0.35">
      <c r="A75" s="33">
        <v>51</v>
      </c>
      <c r="B75" s="44" t="s">
        <v>205</v>
      </c>
      <c r="C75" s="43">
        <v>50000</v>
      </c>
      <c r="D75" s="43">
        <v>48138.87</v>
      </c>
      <c r="E75" s="36" t="s">
        <v>70</v>
      </c>
      <c r="F75" s="62" t="s">
        <v>206</v>
      </c>
      <c r="G75" s="43">
        <v>48138.8</v>
      </c>
      <c r="H75" s="62" t="s">
        <v>206</v>
      </c>
      <c r="I75" s="43">
        <v>48138.87</v>
      </c>
      <c r="J75" s="38" t="s">
        <v>57</v>
      </c>
      <c r="K75" s="126" t="s">
        <v>207</v>
      </c>
      <c r="L75" s="46">
        <v>45827</v>
      </c>
    </row>
    <row r="76" spans="1:12" ht="35.1" customHeight="1" x14ac:dyDescent="0.35">
      <c r="A76" s="201" t="s">
        <v>374</v>
      </c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3"/>
    </row>
    <row r="77" spans="1:12" s="41" customFormat="1" ht="35.1" customHeight="1" x14ac:dyDescent="0.2">
      <c r="A77" s="33">
        <v>52</v>
      </c>
      <c r="B77" s="90" t="s">
        <v>208</v>
      </c>
      <c r="C77" s="54">
        <v>2500</v>
      </c>
      <c r="D77" s="54">
        <v>2033</v>
      </c>
      <c r="E77" s="36" t="s">
        <v>70</v>
      </c>
      <c r="F77" s="55" t="s">
        <v>206</v>
      </c>
      <c r="G77" s="54">
        <v>2033</v>
      </c>
      <c r="H77" s="55" t="s">
        <v>206</v>
      </c>
      <c r="I77" s="54">
        <v>2033</v>
      </c>
      <c r="J77" s="38" t="s">
        <v>57</v>
      </c>
      <c r="K77" s="37" t="s">
        <v>209</v>
      </c>
      <c r="L77" s="85">
        <v>244169</v>
      </c>
    </row>
    <row r="78" spans="1:12" s="41" customFormat="1" ht="35.1" customHeight="1" x14ac:dyDescent="0.2">
      <c r="A78" s="33">
        <v>53</v>
      </c>
      <c r="B78" s="42" t="s">
        <v>59</v>
      </c>
      <c r="C78" s="54">
        <v>6700</v>
      </c>
      <c r="D78" s="43">
        <v>6676.8</v>
      </c>
      <c r="E78" s="83" t="s">
        <v>50</v>
      </c>
      <c r="F78" s="44" t="s">
        <v>156</v>
      </c>
      <c r="G78" s="43">
        <v>6676.8</v>
      </c>
      <c r="H78" s="44" t="s">
        <v>156</v>
      </c>
      <c r="I78" s="43">
        <v>6676.8</v>
      </c>
      <c r="J78" s="38" t="s">
        <v>52</v>
      </c>
      <c r="K78" s="128" t="s">
        <v>210</v>
      </c>
      <c r="L78" s="85">
        <v>244169</v>
      </c>
    </row>
    <row r="79" spans="1:12" s="41" customFormat="1" ht="35.1" customHeight="1" x14ac:dyDescent="0.2">
      <c r="A79" s="33">
        <v>54</v>
      </c>
      <c r="B79" s="127" t="s">
        <v>211</v>
      </c>
      <c r="C79" s="54">
        <v>2500</v>
      </c>
      <c r="D79" s="43">
        <v>1938</v>
      </c>
      <c r="E79" s="83" t="s">
        <v>70</v>
      </c>
      <c r="F79" s="44" t="s">
        <v>212</v>
      </c>
      <c r="G79" s="43">
        <v>1938</v>
      </c>
      <c r="H79" s="44" t="s">
        <v>212</v>
      </c>
      <c r="I79" s="43">
        <v>1938</v>
      </c>
      <c r="J79" s="38" t="s">
        <v>57</v>
      </c>
      <c r="K79" s="37" t="s">
        <v>213</v>
      </c>
      <c r="L79" s="85">
        <v>244181</v>
      </c>
    </row>
    <row r="80" spans="1:12" s="41" customFormat="1" ht="66.75" customHeight="1" x14ac:dyDescent="0.2">
      <c r="A80" s="33">
        <v>55</v>
      </c>
      <c r="B80" s="104" t="s">
        <v>214</v>
      </c>
      <c r="C80" s="43">
        <v>86000</v>
      </c>
      <c r="D80" s="43">
        <v>67410</v>
      </c>
      <c r="E80" s="83" t="s">
        <v>70</v>
      </c>
      <c r="F80" s="44" t="s">
        <v>134</v>
      </c>
      <c r="G80" s="43">
        <v>67410</v>
      </c>
      <c r="H80" s="44" t="s">
        <v>134</v>
      </c>
      <c r="I80" s="43">
        <v>67196</v>
      </c>
      <c r="J80" s="38" t="s">
        <v>215</v>
      </c>
      <c r="K80" s="126" t="s">
        <v>216</v>
      </c>
      <c r="L80" s="85">
        <v>244183</v>
      </c>
    </row>
    <row r="81" spans="1:12" s="41" customFormat="1" ht="35.1" customHeight="1" x14ac:dyDescent="0.2">
      <c r="A81" s="33">
        <v>56</v>
      </c>
      <c r="B81" s="106" t="s">
        <v>138</v>
      </c>
      <c r="C81" s="81">
        <v>3000</v>
      </c>
      <c r="D81" s="43">
        <v>3000</v>
      </c>
      <c r="E81" s="83" t="s">
        <v>50</v>
      </c>
      <c r="F81" s="44" t="s">
        <v>67</v>
      </c>
      <c r="G81" s="43">
        <v>3000</v>
      </c>
      <c r="H81" s="44" t="s">
        <v>67</v>
      </c>
      <c r="I81" s="43">
        <v>3000</v>
      </c>
      <c r="J81" s="38" t="s">
        <v>52</v>
      </c>
      <c r="K81" s="37" t="s">
        <v>217</v>
      </c>
      <c r="L81" s="85">
        <v>244190</v>
      </c>
    </row>
    <row r="82" spans="1:12" s="41" customFormat="1" ht="35.1" customHeight="1" x14ac:dyDescent="0.2">
      <c r="A82" s="201" t="s">
        <v>375</v>
      </c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3"/>
    </row>
    <row r="83" spans="1:12" s="41" customFormat="1" ht="35.1" customHeight="1" x14ac:dyDescent="0.2">
      <c r="A83" s="33">
        <v>57</v>
      </c>
      <c r="B83" s="129" t="s">
        <v>218</v>
      </c>
      <c r="C83" s="63">
        <v>500000</v>
      </c>
      <c r="D83" s="63">
        <v>481500</v>
      </c>
      <c r="E83" s="83" t="s">
        <v>70</v>
      </c>
      <c r="F83" s="37" t="s">
        <v>219</v>
      </c>
      <c r="G83" s="63">
        <v>481500</v>
      </c>
      <c r="H83" s="37" t="s">
        <v>219</v>
      </c>
      <c r="I83" s="63">
        <v>470800</v>
      </c>
      <c r="J83" s="38" t="s">
        <v>220</v>
      </c>
      <c r="K83" s="37" t="s">
        <v>221</v>
      </c>
      <c r="L83" s="85">
        <v>244201</v>
      </c>
    </row>
    <row r="84" spans="1:12" s="41" customFormat="1" ht="35.1" customHeight="1" x14ac:dyDescent="0.2">
      <c r="A84" s="33">
        <v>58</v>
      </c>
      <c r="B84" s="104" t="s">
        <v>222</v>
      </c>
      <c r="C84" s="43">
        <v>218280</v>
      </c>
      <c r="D84" s="43">
        <v>218280</v>
      </c>
      <c r="E84" s="83" t="s">
        <v>70</v>
      </c>
      <c r="F84" s="44" t="s">
        <v>223</v>
      </c>
      <c r="G84" s="43">
        <v>218280</v>
      </c>
      <c r="H84" s="44" t="s">
        <v>223</v>
      </c>
      <c r="I84" s="43">
        <v>214000</v>
      </c>
      <c r="J84" s="38" t="s">
        <v>220</v>
      </c>
      <c r="K84" s="126" t="s">
        <v>224</v>
      </c>
      <c r="L84" s="85">
        <v>244201</v>
      </c>
    </row>
    <row r="85" spans="1:12" s="41" customFormat="1" ht="35.1" customHeight="1" x14ac:dyDescent="0.2">
      <c r="A85" s="33">
        <v>59</v>
      </c>
      <c r="B85" s="34" t="s">
        <v>225</v>
      </c>
      <c r="C85" s="130">
        <v>2500</v>
      </c>
      <c r="D85" s="91">
        <v>2408</v>
      </c>
      <c r="E85" s="83" t="s">
        <v>50</v>
      </c>
      <c r="F85" s="37" t="s">
        <v>226</v>
      </c>
      <c r="G85" s="63">
        <v>2408</v>
      </c>
      <c r="H85" s="37" t="s">
        <v>226</v>
      </c>
      <c r="I85" s="63">
        <v>2408</v>
      </c>
      <c r="J85" s="38" t="s">
        <v>52</v>
      </c>
      <c r="K85" s="37" t="s">
        <v>227</v>
      </c>
      <c r="L85" s="85">
        <v>244202</v>
      </c>
    </row>
    <row r="86" spans="1:12" s="41" customFormat="1" ht="35.1" customHeight="1" x14ac:dyDescent="0.2">
      <c r="A86" s="33">
        <v>60</v>
      </c>
      <c r="B86" s="106" t="s">
        <v>228</v>
      </c>
      <c r="C86" s="63">
        <v>7000</v>
      </c>
      <c r="D86" s="63">
        <v>6000</v>
      </c>
      <c r="E86" s="83" t="s">
        <v>50</v>
      </c>
      <c r="F86" s="131" t="s">
        <v>229</v>
      </c>
      <c r="G86" s="63">
        <v>6000</v>
      </c>
      <c r="H86" s="131" t="s">
        <v>229</v>
      </c>
      <c r="I86" s="63">
        <v>6000</v>
      </c>
      <c r="J86" s="38" t="s">
        <v>52</v>
      </c>
      <c r="K86" s="37" t="s">
        <v>230</v>
      </c>
      <c r="L86" s="132">
        <v>244202</v>
      </c>
    </row>
    <row r="87" spans="1:12" s="41" customFormat="1" ht="35.1" customHeight="1" x14ac:dyDescent="0.2">
      <c r="A87" s="33">
        <v>61</v>
      </c>
      <c r="B87" s="90" t="s">
        <v>87</v>
      </c>
      <c r="C87" s="133">
        <v>6700</v>
      </c>
      <c r="D87" s="63">
        <v>6676.8</v>
      </c>
      <c r="E87" s="83" t="s">
        <v>50</v>
      </c>
      <c r="F87" s="37" t="s">
        <v>231</v>
      </c>
      <c r="G87" s="63">
        <v>6676.8</v>
      </c>
      <c r="H87" s="37" t="s">
        <v>231</v>
      </c>
      <c r="I87" s="63">
        <v>6676.8</v>
      </c>
      <c r="J87" s="38" t="s">
        <v>52</v>
      </c>
      <c r="K87" s="37" t="s">
        <v>232</v>
      </c>
      <c r="L87" s="85">
        <v>244204</v>
      </c>
    </row>
    <row r="88" spans="1:12" s="41" customFormat="1" ht="35.1" customHeight="1" x14ac:dyDescent="0.2">
      <c r="A88" s="33">
        <v>62</v>
      </c>
      <c r="B88" s="90" t="s">
        <v>233</v>
      </c>
      <c r="C88" s="133">
        <v>1000</v>
      </c>
      <c r="D88" s="63">
        <v>545.70000000000005</v>
      </c>
      <c r="E88" s="83" t="s">
        <v>50</v>
      </c>
      <c r="F88" s="37" t="s">
        <v>206</v>
      </c>
      <c r="G88" s="63">
        <v>545.70000000000005</v>
      </c>
      <c r="H88" s="37" t="s">
        <v>206</v>
      </c>
      <c r="I88" s="63">
        <v>545.70000000000005</v>
      </c>
      <c r="J88" s="38" t="s">
        <v>52</v>
      </c>
      <c r="K88" s="37" t="s">
        <v>234</v>
      </c>
      <c r="L88" s="85">
        <v>244209</v>
      </c>
    </row>
    <row r="89" spans="1:12" s="41" customFormat="1" ht="35.1" customHeight="1" x14ac:dyDescent="0.2">
      <c r="A89" s="33">
        <v>63</v>
      </c>
      <c r="B89" s="90" t="s">
        <v>138</v>
      </c>
      <c r="C89" s="133">
        <v>6000</v>
      </c>
      <c r="D89" s="63">
        <v>6000</v>
      </c>
      <c r="E89" s="83" t="s">
        <v>50</v>
      </c>
      <c r="F89" s="37" t="s">
        <v>67</v>
      </c>
      <c r="G89" s="63">
        <v>6000</v>
      </c>
      <c r="H89" s="37" t="s">
        <v>67</v>
      </c>
      <c r="I89" s="63">
        <v>6000</v>
      </c>
      <c r="J89" s="38" t="s">
        <v>52</v>
      </c>
      <c r="K89" s="37" t="s">
        <v>235</v>
      </c>
      <c r="L89" s="132">
        <v>244216</v>
      </c>
    </row>
    <row r="90" spans="1:12" s="41" customFormat="1" ht="35.1" customHeight="1" x14ac:dyDescent="0.2">
      <c r="A90" s="33">
        <v>64</v>
      </c>
      <c r="B90" s="104" t="s">
        <v>236</v>
      </c>
      <c r="C90" s="63">
        <v>187250</v>
      </c>
      <c r="D90" s="63">
        <v>187250</v>
      </c>
      <c r="E90" s="83" t="s">
        <v>70</v>
      </c>
      <c r="F90" s="37" t="s">
        <v>237</v>
      </c>
      <c r="G90" s="63">
        <v>187250</v>
      </c>
      <c r="H90" s="37" t="s">
        <v>237</v>
      </c>
      <c r="I90" s="63">
        <v>187250</v>
      </c>
      <c r="J90" s="38" t="s">
        <v>238</v>
      </c>
      <c r="K90" s="37" t="s">
        <v>239</v>
      </c>
      <c r="L90" s="132">
        <v>244216</v>
      </c>
    </row>
    <row r="91" spans="1:12" s="41" customFormat="1" ht="35.1" customHeight="1" x14ac:dyDescent="0.2">
      <c r="A91" s="33">
        <v>65</v>
      </c>
      <c r="B91" s="106" t="s">
        <v>73</v>
      </c>
      <c r="C91" s="63">
        <v>500</v>
      </c>
      <c r="D91" s="63">
        <v>256.8</v>
      </c>
      <c r="E91" s="83" t="s">
        <v>50</v>
      </c>
      <c r="F91" s="37" t="s">
        <v>74</v>
      </c>
      <c r="G91" s="63">
        <v>256.8</v>
      </c>
      <c r="H91" s="37" t="s">
        <v>74</v>
      </c>
      <c r="I91" s="63">
        <v>256.8</v>
      </c>
      <c r="J91" s="38" t="s">
        <v>52</v>
      </c>
      <c r="K91" s="37" t="s">
        <v>240</v>
      </c>
      <c r="L91" s="132">
        <v>244216</v>
      </c>
    </row>
    <row r="92" spans="1:12" s="41" customFormat="1" ht="35.1" customHeight="1" x14ac:dyDescent="0.2">
      <c r="A92" s="33">
        <v>66</v>
      </c>
      <c r="B92" s="106" t="s">
        <v>76</v>
      </c>
      <c r="C92" s="63">
        <v>3000</v>
      </c>
      <c r="D92" s="63">
        <v>3000</v>
      </c>
      <c r="E92" s="83" t="s">
        <v>50</v>
      </c>
      <c r="F92" s="37" t="s">
        <v>241</v>
      </c>
      <c r="G92" s="63">
        <v>3000</v>
      </c>
      <c r="H92" s="37" t="s">
        <v>241</v>
      </c>
      <c r="I92" s="63">
        <v>3000</v>
      </c>
      <c r="J92" s="38" t="s">
        <v>52</v>
      </c>
      <c r="K92" s="37" t="s">
        <v>242</v>
      </c>
      <c r="L92" s="132">
        <v>244221</v>
      </c>
    </row>
    <row r="93" spans="1:12" s="41" customFormat="1" ht="35.1" customHeight="1" x14ac:dyDescent="0.2">
      <c r="A93" s="201" t="s">
        <v>376</v>
      </c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3"/>
    </row>
    <row r="94" spans="1:12" s="41" customFormat="1" ht="35.1" customHeight="1" x14ac:dyDescent="0.2">
      <c r="A94" s="33">
        <v>67</v>
      </c>
      <c r="B94" s="106" t="s">
        <v>49</v>
      </c>
      <c r="C94" s="63">
        <v>3000</v>
      </c>
      <c r="D94" s="63">
        <v>3000</v>
      </c>
      <c r="E94" s="83" t="s">
        <v>50</v>
      </c>
      <c r="F94" s="37" t="s">
        <v>67</v>
      </c>
      <c r="G94" s="63">
        <v>3000</v>
      </c>
      <c r="H94" s="37" t="s">
        <v>67</v>
      </c>
      <c r="I94" s="63">
        <v>3000</v>
      </c>
      <c r="J94" s="38" t="s">
        <v>52</v>
      </c>
      <c r="K94" s="37" t="s">
        <v>243</v>
      </c>
      <c r="L94" s="85">
        <v>244235</v>
      </c>
    </row>
    <row r="95" spans="1:12" s="41" customFormat="1" ht="35.1" customHeight="1" x14ac:dyDescent="0.2">
      <c r="A95" s="33">
        <v>68</v>
      </c>
      <c r="B95" s="106" t="s">
        <v>244</v>
      </c>
      <c r="C95" s="63">
        <v>2996</v>
      </c>
      <c r="D95" s="63">
        <v>2996</v>
      </c>
      <c r="E95" s="83" t="s">
        <v>50</v>
      </c>
      <c r="F95" s="37" t="s">
        <v>245</v>
      </c>
      <c r="G95" s="63">
        <v>2996</v>
      </c>
      <c r="H95" s="37" t="s">
        <v>245</v>
      </c>
      <c r="I95" s="63">
        <v>2996</v>
      </c>
      <c r="J95" s="38" t="s">
        <v>52</v>
      </c>
      <c r="K95" s="134" t="s">
        <v>246</v>
      </c>
      <c r="L95" s="85">
        <v>244236</v>
      </c>
    </row>
    <row r="96" spans="1:12" s="41" customFormat="1" ht="35.1" customHeight="1" x14ac:dyDescent="0.2">
      <c r="A96" s="33">
        <v>69</v>
      </c>
      <c r="B96" s="34" t="s">
        <v>247</v>
      </c>
      <c r="C96" s="63">
        <v>90000</v>
      </c>
      <c r="D96" s="63">
        <v>90000</v>
      </c>
      <c r="E96" s="83" t="s">
        <v>70</v>
      </c>
      <c r="F96" s="37" t="s">
        <v>248</v>
      </c>
      <c r="G96" s="63">
        <v>90000</v>
      </c>
      <c r="H96" s="37" t="s">
        <v>248</v>
      </c>
      <c r="I96" s="63">
        <v>90000</v>
      </c>
      <c r="J96" s="38" t="s">
        <v>220</v>
      </c>
      <c r="K96" s="37" t="s">
        <v>249</v>
      </c>
      <c r="L96" s="85">
        <v>244237</v>
      </c>
    </row>
    <row r="97" spans="1:12" s="41" customFormat="1" ht="35.1" customHeight="1" x14ac:dyDescent="0.2">
      <c r="A97" s="33">
        <v>70</v>
      </c>
      <c r="B97" s="34" t="s">
        <v>250</v>
      </c>
      <c r="C97" s="63">
        <v>16500</v>
      </c>
      <c r="D97" s="63">
        <v>16050</v>
      </c>
      <c r="E97" s="83" t="s">
        <v>70</v>
      </c>
      <c r="F97" s="37" t="s">
        <v>251</v>
      </c>
      <c r="G97" s="63">
        <v>16050</v>
      </c>
      <c r="H97" s="37" t="s">
        <v>251</v>
      </c>
      <c r="I97" s="63">
        <v>16050</v>
      </c>
      <c r="J97" s="38" t="s">
        <v>220</v>
      </c>
      <c r="K97" s="37" t="s">
        <v>252</v>
      </c>
      <c r="L97" s="87">
        <v>244237</v>
      </c>
    </row>
    <row r="98" spans="1:12" s="41" customFormat="1" ht="35.1" customHeight="1" x14ac:dyDescent="0.2">
      <c r="A98" s="33">
        <v>71</v>
      </c>
      <c r="B98" s="104" t="s">
        <v>253</v>
      </c>
      <c r="C98" s="63">
        <v>6000</v>
      </c>
      <c r="D98" s="63">
        <v>5029</v>
      </c>
      <c r="E98" s="83" t="s">
        <v>70</v>
      </c>
      <c r="F98" s="37" t="s">
        <v>254</v>
      </c>
      <c r="G98" s="63">
        <v>5029</v>
      </c>
      <c r="H98" s="37" t="s">
        <v>254</v>
      </c>
      <c r="I98" s="63">
        <v>5029</v>
      </c>
      <c r="J98" s="38" t="s">
        <v>220</v>
      </c>
      <c r="K98" s="37" t="s">
        <v>255</v>
      </c>
      <c r="L98" s="87">
        <v>244238</v>
      </c>
    </row>
    <row r="99" spans="1:12" s="41" customFormat="1" ht="35.1" customHeight="1" x14ac:dyDescent="0.2">
      <c r="A99" s="33">
        <v>72</v>
      </c>
      <c r="B99" s="90" t="s">
        <v>87</v>
      </c>
      <c r="C99" s="133">
        <v>6700</v>
      </c>
      <c r="D99" s="63">
        <v>6676.8</v>
      </c>
      <c r="E99" s="83" t="s">
        <v>50</v>
      </c>
      <c r="F99" s="37" t="s">
        <v>231</v>
      </c>
      <c r="G99" s="63">
        <v>6676.8</v>
      </c>
      <c r="H99" s="37" t="s">
        <v>231</v>
      </c>
      <c r="I99" s="63">
        <v>6676.8</v>
      </c>
      <c r="J99" s="38" t="s">
        <v>52</v>
      </c>
      <c r="K99" s="37" t="s">
        <v>256</v>
      </c>
      <c r="L99" s="85">
        <v>244239</v>
      </c>
    </row>
    <row r="100" spans="1:12" s="41" customFormat="1" ht="35.1" customHeight="1" x14ac:dyDescent="0.2">
      <c r="A100" s="33">
        <v>73</v>
      </c>
      <c r="B100" s="104" t="s">
        <v>257</v>
      </c>
      <c r="C100" s="63">
        <v>50000</v>
      </c>
      <c r="D100" s="63">
        <v>46117</v>
      </c>
      <c r="E100" s="83" t="s">
        <v>70</v>
      </c>
      <c r="F100" s="37" t="s">
        <v>258</v>
      </c>
      <c r="G100" s="63">
        <v>46117</v>
      </c>
      <c r="H100" s="37" t="s">
        <v>258</v>
      </c>
      <c r="I100" s="63">
        <v>46117</v>
      </c>
      <c r="J100" s="38" t="s">
        <v>220</v>
      </c>
      <c r="K100" s="37" t="s">
        <v>259</v>
      </c>
      <c r="L100" s="87">
        <v>244242</v>
      </c>
    </row>
    <row r="101" spans="1:12" s="41" customFormat="1" ht="35.1" customHeight="1" x14ac:dyDescent="0.2">
      <c r="A101" s="33">
        <v>74</v>
      </c>
      <c r="B101" s="106" t="s">
        <v>260</v>
      </c>
      <c r="C101" s="63">
        <v>12840</v>
      </c>
      <c r="D101" s="63">
        <v>12840</v>
      </c>
      <c r="E101" s="36" t="s">
        <v>55</v>
      </c>
      <c r="F101" s="131" t="s">
        <v>261</v>
      </c>
      <c r="G101" s="63">
        <v>12840</v>
      </c>
      <c r="H101" s="131" t="s">
        <v>261</v>
      </c>
      <c r="I101" s="63">
        <v>12840</v>
      </c>
      <c r="J101" s="38" t="s">
        <v>52</v>
      </c>
      <c r="K101" s="37" t="s">
        <v>262</v>
      </c>
      <c r="L101" s="87">
        <v>244242</v>
      </c>
    </row>
    <row r="102" spans="1:12" s="41" customFormat="1" ht="35.1" customHeight="1" x14ac:dyDescent="0.2">
      <c r="A102" s="33">
        <v>75</v>
      </c>
      <c r="B102" s="106" t="s">
        <v>228</v>
      </c>
      <c r="C102" s="63">
        <v>7000</v>
      </c>
      <c r="D102" s="63">
        <v>6000</v>
      </c>
      <c r="E102" s="83" t="s">
        <v>50</v>
      </c>
      <c r="F102" s="131" t="s">
        <v>229</v>
      </c>
      <c r="G102" s="63">
        <v>6000</v>
      </c>
      <c r="H102" s="131" t="s">
        <v>229</v>
      </c>
      <c r="I102" s="63">
        <v>6000</v>
      </c>
      <c r="J102" s="38" t="s">
        <v>52</v>
      </c>
      <c r="K102" s="37" t="s">
        <v>263</v>
      </c>
      <c r="L102" s="85">
        <v>244250</v>
      </c>
    </row>
    <row r="103" spans="1:12" s="41" customFormat="1" ht="35.1" customHeight="1" x14ac:dyDescent="0.2">
      <c r="A103" s="201" t="s">
        <v>377</v>
      </c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3"/>
    </row>
    <row r="104" spans="1:12" s="41" customFormat="1" ht="39.950000000000003" customHeight="1" x14ac:dyDescent="0.2">
      <c r="A104" s="33">
        <v>76</v>
      </c>
      <c r="B104" s="104" t="s">
        <v>264</v>
      </c>
      <c r="C104" s="63">
        <v>50000</v>
      </c>
      <c r="D104" s="63">
        <v>44998</v>
      </c>
      <c r="E104" s="83" t="s">
        <v>70</v>
      </c>
      <c r="F104" s="37" t="s">
        <v>265</v>
      </c>
      <c r="G104" s="63">
        <v>44998</v>
      </c>
      <c r="H104" s="37" t="s">
        <v>265</v>
      </c>
      <c r="I104" s="63">
        <v>44898</v>
      </c>
      <c r="J104" s="38" t="s">
        <v>220</v>
      </c>
      <c r="K104" s="37" t="s">
        <v>266</v>
      </c>
      <c r="L104" s="85">
        <v>244258</v>
      </c>
    </row>
    <row r="105" spans="1:12" s="41" customFormat="1" ht="35.1" customHeight="1" x14ac:dyDescent="0.2">
      <c r="A105" s="33">
        <v>77</v>
      </c>
      <c r="B105" s="34" t="s">
        <v>267</v>
      </c>
      <c r="C105" s="63">
        <v>5885</v>
      </c>
      <c r="D105" s="63">
        <v>5885</v>
      </c>
      <c r="E105" s="36" t="s">
        <v>55</v>
      </c>
      <c r="F105" s="37" t="s">
        <v>268</v>
      </c>
      <c r="G105" s="63">
        <v>5885</v>
      </c>
      <c r="H105" s="37" t="s">
        <v>268</v>
      </c>
      <c r="I105" s="63">
        <v>5885</v>
      </c>
      <c r="J105" s="38" t="s">
        <v>52</v>
      </c>
      <c r="K105" s="37" t="s">
        <v>269</v>
      </c>
      <c r="L105" s="85">
        <v>244260</v>
      </c>
    </row>
    <row r="106" spans="1:12" ht="35.1" customHeight="1" x14ac:dyDescent="0.35">
      <c r="A106" s="33">
        <v>78</v>
      </c>
      <c r="B106" s="104" t="s">
        <v>49</v>
      </c>
      <c r="C106" s="63">
        <v>3000</v>
      </c>
      <c r="D106" s="63">
        <v>3000</v>
      </c>
      <c r="E106" s="83" t="s">
        <v>50</v>
      </c>
      <c r="F106" s="37" t="s">
        <v>67</v>
      </c>
      <c r="G106" s="63">
        <v>3000</v>
      </c>
      <c r="H106" s="37" t="s">
        <v>67</v>
      </c>
      <c r="I106" s="63">
        <v>3000</v>
      </c>
      <c r="J106" s="38" t="s">
        <v>52</v>
      </c>
      <c r="K106" s="37" t="s">
        <v>270</v>
      </c>
      <c r="L106" s="85">
        <v>244260</v>
      </c>
    </row>
    <row r="107" spans="1:12" s="41" customFormat="1" ht="35.1" customHeight="1" x14ac:dyDescent="0.2">
      <c r="A107" s="33">
        <v>79</v>
      </c>
      <c r="B107" s="90" t="s">
        <v>87</v>
      </c>
      <c r="C107" s="133">
        <v>6700</v>
      </c>
      <c r="D107" s="63">
        <v>6676.8</v>
      </c>
      <c r="E107" s="83" t="s">
        <v>50</v>
      </c>
      <c r="F107" s="37" t="s">
        <v>231</v>
      </c>
      <c r="G107" s="63">
        <v>6676.8</v>
      </c>
      <c r="H107" s="37" t="s">
        <v>231</v>
      </c>
      <c r="I107" s="63">
        <v>6676.8</v>
      </c>
      <c r="J107" s="38" t="s">
        <v>52</v>
      </c>
      <c r="K107" s="37" t="s">
        <v>271</v>
      </c>
      <c r="L107" s="85">
        <v>244267</v>
      </c>
    </row>
    <row r="108" spans="1:12" ht="35.1" customHeight="1" x14ac:dyDescent="0.35">
      <c r="A108" s="33">
        <v>80</v>
      </c>
      <c r="B108" s="34" t="s">
        <v>272</v>
      </c>
      <c r="C108" s="63">
        <v>3000</v>
      </c>
      <c r="D108" s="63">
        <v>2675</v>
      </c>
      <c r="E108" s="83" t="s">
        <v>50</v>
      </c>
      <c r="F108" s="37" t="s">
        <v>273</v>
      </c>
      <c r="G108" s="63">
        <v>2675</v>
      </c>
      <c r="H108" s="37" t="s">
        <v>273</v>
      </c>
      <c r="I108" s="63">
        <v>2675</v>
      </c>
      <c r="J108" s="38" t="s">
        <v>52</v>
      </c>
      <c r="K108" s="37" t="s">
        <v>274</v>
      </c>
      <c r="L108" s="85">
        <v>244271</v>
      </c>
    </row>
    <row r="109" spans="1:12" s="41" customFormat="1" ht="35.1" customHeight="1" x14ac:dyDescent="0.2">
      <c r="A109" s="60">
        <v>81</v>
      </c>
      <c r="B109" s="135" t="s">
        <v>275</v>
      </c>
      <c r="C109" s="35">
        <v>1000000</v>
      </c>
      <c r="D109" s="35">
        <v>805175</v>
      </c>
      <c r="E109" s="179" t="s">
        <v>94</v>
      </c>
      <c r="F109" s="34" t="s">
        <v>276</v>
      </c>
      <c r="G109" s="136">
        <v>767725</v>
      </c>
      <c r="H109" s="37"/>
      <c r="I109" s="63"/>
      <c r="J109" s="107" t="s">
        <v>238</v>
      </c>
      <c r="K109" s="108" t="s">
        <v>277</v>
      </c>
      <c r="L109" s="87">
        <v>244271</v>
      </c>
    </row>
    <row r="110" spans="1:12" s="41" customFormat="1" ht="35.1" customHeight="1" x14ac:dyDescent="0.2">
      <c r="A110" s="68"/>
      <c r="B110" s="137"/>
      <c r="C110" s="89"/>
      <c r="D110" s="89"/>
      <c r="E110" s="180"/>
      <c r="F110" s="34" t="s">
        <v>278</v>
      </c>
      <c r="G110" s="136">
        <v>699789</v>
      </c>
      <c r="H110" s="34" t="s">
        <v>278</v>
      </c>
      <c r="I110" s="63">
        <v>636500</v>
      </c>
      <c r="J110" s="114"/>
      <c r="K110" s="118"/>
      <c r="L110" s="119"/>
    </row>
    <row r="111" spans="1:12" s="41" customFormat="1" ht="35.1" customHeight="1" x14ac:dyDescent="0.2">
      <c r="A111" s="68"/>
      <c r="B111" s="137"/>
      <c r="C111" s="89"/>
      <c r="D111" s="89"/>
      <c r="E111" s="138"/>
      <c r="F111" s="34" t="s">
        <v>279</v>
      </c>
      <c r="G111" s="136">
        <v>763980</v>
      </c>
      <c r="H111" s="37"/>
      <c r="I111" s="63"/>
      <c r="J111" s="114"/>
      <c r="K111" s="118"/>
      <c r="L111" s="119"/>
    </row>
    <row r="112" spans="1:12" s="41" customFormat="1" ht="35.1" customHeight="1" x14ac:dyDescent="0.2">
      <c r="A112" s="68"/>
      <c r="B112" s="137"/>
      <c r="C112" s="89"/>
      <c r="D112" s="89"/>
      <c r="E112" s="138"/>
      <c r="F112" s="34" t="s">
        <v>265</v>
      </c>
      <c r="G112" s="136">
        <v>881405</v>
      </c>
      <c r="H112" s="37"/>
      <c r="I112" s="63"/>
      <c r="J112" s="114"/>
      <c r="K112" s="118"/>
      <c r="L112" s="119"/>
    </row>
    <row r="113" spans="1:12" s="41" customFormat="1" ht="35.1" customHeight="1" x14ac:dyDescent="0.2">
      <c r="A113" s="49"/>
      <c r="B113" s="139"/>
      <c r="C113" s="91"/>
      <c r="D113" s="91"/>
      <c r="E113" s="140"/>
      <c r="F113" s="34" t="s">
        <v>280</v>
      </c>
      <c r="G113" s="141">
        <v>803250</v>
      </c>
      <c r="H113" s="37"/>
      <c r="I113" s="63"/>
      <c r="J113" s="120"/>
      <c r="K113" s="112"/>
      <c r="L113" s="116"/>
    </row>
    <row r="114" spans="1:12" ht="35.1" customHeight="1" x14ac:dyDescent="0.35">
      <c r="A114" s="33">
        <v>82</v>
      </c>
      <c r="B114" s="104" t="s">
        <v>49</v>
      </c>
      <c r="C114" s="63">
        <v>3000</v>
      </c>
      <c r="D114" s="63">
        <v>3000</v>
      </c>
      <c r="E114" s="83" t="s">
        <v>50</v>
      </c>
      <c r="F114" s="37" t="s">
        <v>67</v>
      </c>
      <c r="G114" s="63">
        <v>3000</v>
      </c>
      <c r="H114" s="37" t="s">
        <v>67</v>
      </c>
      <c r="I114" s="63">
        <v>3000</v>
      </c>
      <c r="J114" s="38" t="s">
        <v>52</v>
      </c>
      <c r="K114" s="37" t="s">
        <v>281</v>
      </c>
      <c r="L114" s="85">
        <v>244272</v>
      </c>
    </row>
    <row r="115" spans="1:12" s="41" customFormat="1" ht="35.1" customHeight="1" x14ac:dyDescent="0.2">
      <c r="A115" s="33">
        <v>83</v>
      </c>
      <c r="B115" s="34" t="s">
        <v>282</v>
      </c>
      <c r="C115" s="63">
        <v>470000</v>
      </c>
      <c r="D115" s="63">
        <v>444500</v>
      </c>
      <c r="E115" s="83" t="s">
        <v>70</v>
      </c>
      <c r="F115" s="37" t="s">
        <v>283</v>
      </c>
      <c r="G115" s="63">
        <v>444050</v>
      </c>
      <c r="H115" s="37" t="s">
        <v>283</v>
      </c>
      <c r="I115" s="80">
        <v>428000</v>
      </c>
      <c r="J115" s="38" t="s">
        <v>220</v>
      </c>
      <c r="K115" s="37" t="s">
        <v>284</v>
      </c>
      <c r="L115" s="85">
        <v>244274</v>
      </c>
    </row>
    <row r="116" spans="1:12" s="41" customFormat="1" ht="35.1" customHeight="1" x14ac:dyDescent="0.2">
      <c r="A116" s="33">
        <v>84</v>
      </c>
      <c r="B116" s="104" t="s">
        <v>285</v>
      </c>
      <c r="C116" s="63">
        <v>310000</v>
      </c>
      <c r="D116" s="63">
        <v>215027.20000000001</v>
      </c>
      <c r="E116" s="83" t="s">
        <v>70</v>
      </c>
      <c r="F116" s="37" t="s">
        <v>286</v>
      </c>
      <c r="G116" s="63">
        <v>214025.06</v>
      </c>
      <c r="H116" s="37" t="s">
        <v>286</v>
      </c>
      <c r="I116" s="63">
        <v>214000</v>
      </c>
      <c r="J116" s="38" t="s">
        <v>220</v>
      </c>
      <c r="K116" s="37" t="s">
        <v>287</v>
      </c>
      <c r="L116" s="85">
        <v>244278</v>
      </c>
    </row>
    <row r="117" spans="1:12" ht="35.1" customHeight="1" x14ac:dyDescent="0.35">
      <c r="A117" s="33">
        <v>85</v>
      </c>
      <c r="B117" s="34" t="s">
        <v>288</v>
      </c>
      <c r="C117" s="63">
        <v>1000</v>
      </c>
      <c r="D117" s="63">
        <v>952</v>
      </c>
      <c r="E117" s="83" t="s">
        <v>50</v>
      </c>
      <c r="F117" s="37" t="s">
        <v>101</v>
      </c>
      <c r="G117" s="63">
        <v>952</v>
      </c>
      <c r="H117" s="37" t="s">
        <v>101</v>
      </c>
      <c r="I117" s="63">
        <v>952</v>
      </c>
      <c r="J117" s="38" t="s">
        <v>52</v>
      </c>
      <c r="K117" s="37" t="s">
        <v>289</v>
      </c>
      <c r="L117" s="85">
        <v>244281</v>
      </c>
    </row>
    <row r="118" spans="1:12" s="41" customFormat="1" ht="35.1" customHeight="1" x14ac:dyDescent="0.2">
      <c r="A118" s="60">
        <v>86</v>
      </c>
      <c r="B118" s="135" t="s">
        <v>290</v>
      </c>
      <c r="C118" s="35">
        <v>630000</v>
      </c>
      <c r="D118" s="35">
        <v>625400</v>
      </c>
      <c r="E118" s="79" t="s">
        <v>291</v>
      </c>
      <c r="F118" s="37" t="s">
        <v>292</v>
      </c>
      <c r="G118" s="63">
        <v>629350</v>
      </c>
      <c r="H118" s="37" t="s">
        <v>292</v>
      </c>
      <c r="I118" s="63">
        <v>629350</v>
      </c>
      <c r="J118" s="181" t="s">
        <v>293</v>
      </c>
      <c r="K118" s="37" t="s">
        <v>294</v>
      </c>
      <c r="L118" s="85">
        <v>244288</v>
      </c>
    </row>
    <row r="119" spans="1:12" s="41" customFormat="1" ht="35.1" customHeight="1" x14ac:dyDescent="0.2">
      <c r="A119" s="68"/>
      <c r="B119" s="142"/>
      <c r="C119" s="89"/>
      <c r="D119" s="89"/>
      <c r="E119" s="138"/>
      <c r="F119" s="37" t="s">
        <v>295</v>
      </c>
      <c r="G119" s="63">
        <v>625400</v>
      </c>
      <c r="H119" s="37"/>
      <c r="I119" s="63"/>
      <c r="J119" s="184"/>
      <c r="K119" s="37"/>
      <c r="L119" s="85"/>
    </row>
    <row r="120" spans="1:12" s="41" customFormat="1" ht="35.1" customHeight="1" x14ac:dyDescent="0.2">
      <c r="A120" s="49"/>
      <c r="B120" s="139"/>
      <c r="C120" s="91"/>
      <c r="D120" s="91"/>
      <c r="E120" s="140"/>
      <c r="F120" s="37" t="s">
        <v>296</v>
      </c>
      <c r="G120" s="63">
        <v>629800</v>
      </c>
      <c r="H120" s="37"/>
      <c r="I120" s="63"/>
      <c r="J120" s="182"/>
      <c r="K120" s="37"/>
      <c r="L120" s="85"/>
    </row>
    <row r="121" spans="1:12" s="41" customFormat="1" ht="35.1" customHeight="1" x14ac:dyDescent="0.2">
      <c r="A121" s="201" t="s">
        <v>378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3"/>
    </row>
    <row r="122" spans="1:12" s="41" customFormat="1" ht="45" customHeight="1" x14ac:dyDescent="0.2">
      <c r="A122" s="60">
        <v>87</v>
      </c>
      <c r="B122" s="135" t="s">
        <v>297</v>
      </c>
      <c r="C122" s="35">
        <v>3000000</v>
      </c>
      <c r="D122" s="35">
        <v>4046600</v>
      </c>
      <c r="E122" s="179" t="s">
        <v>94</v>
      </c>
      <c r="F122" s="37" t="s">
        <v>298</v>
      </c>
      <c r="G122" s="63">
        <v>2443880</v>
      </c>
      <c r="H122" s="37" t="s">
        <v>298</v>
      </c>
      <c r="I122" s="63">
        <v>2200000</v>
      </c>
      <c r="J122" s="181" t="s">
        <v>293</v>
      </c>
      <c r="K122" s="108" t="s">
        <v>299</v>
      </c>
      <c r="L122" s="87">
        <v>244291</v>
      </c>
    </row>
    <row r="123" spans="1:12" s="41" customFormat="1" ht="35.1" customHeight="1" x14ac:dyDescent="0.2">
      <c r="A123" s="49"/>
      <c r="B123" s="111"/>
      <c r="C123" s="91"/>
      <c r="D123" s="91"/>
      <c r="E123" s="183"/>
      <c r="F123" s="37" t="s">
        <v>300</v>
      </c>
      <c r="G123" s="143">
        <v>2889000</v>
      </c>
      <c r="H123" s="37"/>
      <c r="I123" s="63"/>
      <c r="J123" s="182"/>
      <c r="K123" s="112"/>
      <c r="L123" s="116"/>
    </row>
    <row r="124" spans="1:12" s="41" customFormat="1" ht="35.1" customHeight="1" x14ac:dyDescent="0.2">
      <c r="A124" s="33">
        <v>88</v>
      </c>
      <c r="B124" s="34" t="s">
        <v>301</v>
      </c>
      <c r="C124" s="63">
        <v>120000</v>
      </c>
      <c r="D124" s="63">
        <v>104780</v>
      </c>
      <c r="E124" s="83" t="s">
        <v>70</v>
      </c>
      <c r="F124" s="37" t="s">
        <v>302</v>
      </c>
      <c r="G124" s="63">
        <v>104780</v>
      </c>
      <c r="H124" s="37" t="s">
        <v>302</v>
      </c>
      <c r="I124" s="63">
        <v>104780</v>
      </c>
      <c r="J124" s="38" t="s">
        <v>52</v>
      </c>
      <c r="K124" s="37" t="s">
        <v>303</v>
      </c>
      <c r="L124" s="85">
        <v>244292</v>
      </c>
    </row>
    <row r="125" spans="1:12" s="41" customFormat="1" ht="45" customHeight="1" x14ac:dyDescent="0.2">
      <c r="A125" s="33">
        <v>89</v>
      </c>
      <c r="B125" s="104" t="s">
        <v>304</v>
      </c>
      <c r="C125" s="63">
        <v>10000</v>
      </c>
      <c r="D125" s="63">
        <v>3830</v>
      </c>
      <c r="E125" s="83" t="s">
        <v>50</v>
      </c>
      <c r="F125" s="37" t="s">
        <v>305</v>
      </c>
      <c r="G125" s="63">
        <v>3830</v>
      </c>
      <c r="H125" s="37" t="s">
        <v>305</v>
      </c>
      <c r="I125" s="63">
        <v>3830</v>
      </c>
      <c r="J125" s="38" t="s">
        <v>52</v>
      </c>
      <c r="K125" s="37" t="s">
        <v>306</v>
      </c>
      <c r="L125" s="85">
        <v>244293</v>
      </c>
    </row>
    <row r="126" spans="1:12" s="41" customFormat="1" ht="35.1" customHeight="1" x14ac:dyDescent="0.2">
      <c r="A126" s="33">
        <v>90</v>
      </c>
      <c r="B126" s="104" t="s">
        <v>87</v>
      </c>
      <c r="C126" s="63">
        <v>6700</v>
      </c>
      <c r="D126" s="63">
        <v>6676.8</v>
      </c>
      <c r="E126" s="83" t="s">
        <v>50</v>
      </c>
      <c r="F126" s="37" t="s">
        <v>156</v>
      </c>
      <c r="G126" s="63">
        <v>6676.8</v>
      </c>
      <c r="H126" s="37" t="s">
        <v>156</v>
      </c>
      <c r="I126" s="63">
        <v>6676.8</v>
      </c>
      <c r="J126" s="38" t="s">
        <v>52</v>
      </c>
      <c r="K126" s="37" t="s">
        <v>307</v>
      </c>
      <c r="L126" s="132">
        <v>244295</v>
      </c>
    </row>
    <row r="127" spans="1:12" s="41" customFormat="1" ht="35.1" customHeight="1" x14ac:dyDescent="0.2">
      <c r="A127" s="33">
        <v>91</v>
      </c>
      <c r="B127" s="104" t="s">
        <v>308</v>
      </c>
      <c r="C127" s="63">
        <v>3000</v>
      </c>
      <c r="D127" s="63">
        <v>2577.6</v>
      </c>
      <c r="E127" s="83" t="s">
        <v>50</v>
      </c>
      <c r="F127" s="37" t="s">
        <v>309</v>
      </c>
      <c r="G127" s="63">
        <v>2577.6</v>
      </c>
      <c r="H127" s="37" t="s">
        <v>309</v>
      </c>
      <c r="I127" s="63">
        <v>2577.6</v>
      </c>
      <c r="J127" s="38" t="s">
        <v>52</v>
      </c>
      <c r="K127" s="37" t="s">
        <v>310</v>
      </c>
      <c r="L127" s="132">
        <v>244304</v>
      </c>
    </row>
    <row r="128" spans="1:12" s="41" customFormat="1" ht="35.1" customHeight="1" x14ac:dyDescent="0.2">
      <c r="A128" s="60">
        <v>92</v>
      </c>
      <c r="B128" s="78" t="s">
        <v>76</v>
      </c>
      <c r="C128" s="35">
        <v>6000</v>
      </c>
      <c r="D128" s="35">
        <v>3000</v>
      </c>
      <c r="E128" s="144" t="s">
        <v>50</v>
      </c>
      <c r="F128" s="37" t="s">
        <v>139</v>
      </c>
      <c r="G128" s="63">
        <v>2956.5</v>
      </c>
      <c r="H128" s="37" t="s">
        <v>139</v>
      </c>
      <c r="I128" s="63">
        <v>2956.5</v>
      </c>
      <c r="J128" s="38" t="s">
        <v>52</v>
      </c>
      <c r="K128" s="37" t="s">
        <v>311</v>
      </c>
      <c r="L128" s="132">
        <v>244305</v>
      </c>
    </row>
    <row r="129" spans="1:12" s="41" customFormat="1" ht="35.1" customHeight="1" x14ac:dyDescent="0.2">
      <c r="A129" s="49"/>
      <c r="B129" s="111"/>
      <c r="C129" s="91"/>
      <c r="D129" s="91">
        <v>3000</v>
      </c>
      <c r="E129" s="32" t="s">
        <v>50</v>
      </c>
      <c r="F129" s="37" t="s">
        <v>199</v>
      </c>
      <c r="G129" s="63">
        <v>2688</v>
      </c>
      <c r="H129" s="37" t="s">
        <v>199</v>
      </c>
      <c r="I129" s="63">
        <v>2688</v>
      </c>
      <c r="J129" s="38" t="s">
        <v>52</v>
      </c>
      <c r="K129" s="37" t="s">
        <v>312</v>
      </c>
      <c r="L129" s="132">
        <v>244309</v>
      </c>
    </row>
    <row r="130" spans="1:12" s="41" customFormat="1" ht="35.1" customHeight="1" x14ac:dyDescent="0.2">
      <c r="A130" s="33">
        <v>93</v>
      </c>
      <c r="B130" s="104" t="s">
        <v>313</v>
      </c>
      <c r="C130" s="63">
        <v>7000</v>
      </c>
      <c r="D130" s="63">
        <v>6000</v>
      </c>
      <c r="E130" s="83" t="s">
        <v>50</v>
      </c>
      <c r="F130" s="37" t="s">
        <v>229</v>
      </c>
      <c r="G130" s="63">
        <v>6000</v>
      </c>
      <c r="H130" s="37" t="s">
        <v>229</v>
      </c>
      <c r="I130" s="63">
        <v>6000</v>
      </c>
      <c r="J130" s="38" t="s">
        <v>52</v>
      </c>
      <c r="K130" s="37" t="s">
        <v>314</v>
      </c>
      <c r="L130" s="132">
        <v>244312</v>
      </c>
    </row>
    <row r="131" spans="1:12" s="41" customFormat="1" ht="35.1" customHeight="1" x14ac:dyDescent="0.2">
      <c r="A131" s="201" t="s">
        <v>379</v>
      </c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3"/>
    </row>
    <row r="132" spans="1:12" s="41" customFormat="1" ht="35.1" customHeight="1" x14ac:dyDescent="0.2">
      <c r="A132" s="33">
        <v>94</v>
      </c>
      <c r="B132" s="34" t="s">
        <v>315</v>
      </c>
      <c r="C132" s="63">
        <v>6500</v>
      </c>
      <c r="D132" s="63">
        <v>6450</v>
      </c>
      <c r="E132" s="83" t="s">
        <v>70</v>
      </c>
      <c r="F132" s="37" t="s">
        <v>316</v>
      </c>
      <c r="G132" s="63">
        <v>6400</v>
      </c>
      <c r="H132" s="37" t="s">
        <v>316</v>
      </c>
      <c r="I132" s="63">
        <v>6400</v>
      </c>
      <c r="J132" s="38" t="s">
        <v>52</v>
      </c>
      <c r="K132" s="37" t="s">
        <v>317</v>
      </c>
      <c r="L132" s="85">
        <v>244319</v>
      </c>
    </row>
    <row r="133" spans="1:12" s="41" customFormat="1" ht="35.1" customHeight="1" x14ac:dyDescent="0.2">
      <c r="A133" s="33">
        <v>95</v>
      </c>
      <c r="B133" s="145" t="s">
        <v>318</v>
      </c>
      <c r="C133" s="146">
        <v>63100</v>
      </c>
      <c r="D133" s="146">
        <v>59128.2</v>
      </c>
      <c r="E133" s="83" t="s">
        <v>70</v>
      </c>
      <c r="F133" s="37" t="s">
        <v>319</v>
      </c>
      <c r="G133" s="80">
        <v>59128.2</v>
      </c>
      <c r="H133" s="37" t="s">
        <v>319</v>
      </c>
      <c r="I133" s="63">
        <v>59128.2</v>
      </c>
      <c r="J133" s="38" t="s">
        <v>52</v>
      </c>
      <c r="K133" s="37" t="s">
        <v>320</v>
      </c>
      <c r="L133" s="85">
        <v>244319</v>
      </c>
    </row>
    <row r="134" spans="1:12" s="41" customFormat="1" ht="35.1" customHeight="1" x14ac:dyDescent="0.2">
      <c r="A134" s="33">
        <v>96</v>
      </c>
      <c r="B134" s="34" t="s">
        <v>321</v>
      </c>
      <c r="C134" s="146">
        <v>16000</v>
      </c>
      <c r="D134" s="146">
        <v>15370.55</v>
      </c>
      <c r="E134" s="83" t="s">
        <v>70</v>
      </c>
      <c r="F134" s="37" t="s">
        <v>322</v>
      </c>
      <c r="G134" s="63">
        <v>15370.55</v>
      </c>
      <c r="H134" s="37" t="s">
        <v>322</v>
      </c>
      <c r="I134" s="63">
        <v>15370.55</v>
      </c>
      <c r="J134" s="38" t="s">
        <v>52</v>
      </c>
      <c r="K134" s="37" t="s">
        <v>320</v>
      </c>
      <c r="L134" s="85">
        <v>244319</v>
      </c>
    </row>
    <row r="135" spans="1:12" s="41" customFormat="1" ht="35.1" customHeight="1" x14ac:dyDescent="0.2">
      <c r="A135" s="33">
        <v>97</v>
      </c>
      <c r="B135" s="34" t="s">
        <v>323</v>
      </c>
      <c r="C135" s="146">
        <v>130000</v>
      </c>
      <c r="D135" s="146">
        <v>126581</v>
      </c>
      <c r="E135" s="83" t="s">
        <v>70</v>
      </c>
      <c r="F135" s="37" t="s">
        <v>322</v>
      </c>
      <c r="G135" s="63">
        <v>126581</v>
      </c>
      <c r="H135" s="37" t="s">
        <v>322</v>
      </c>
      <c r="I135" s="63">
        <v>126581</v>
      </c>
      <c r="J135" s="38" t="s">
        <v>52</v>
      </c>
      <c r="K135" s="37" t="s">
        <v>324</v>
      </c>
      <c r="L135" s="85">
        <v>244320</v>
      </c>
    </row>
    <row r="136" spans="1:12" s="41" customFormat="1" ht="35.1" customHeight="1" x14ac:dyDescent="0.2">
      <c r="A136" s="33">
        <v>98</v>
      </c>
      <c r="B136" s="34" t="s">
        <v>325</v>
      </c>
      <c r="C136" s="63">
        <v>6700</v>
      </c>
      <c r="D136" s="63">
        <v>6676.8</v>
      </c>
      <c r="E136" s="147" t="s">
        <v>50</v>
      </c>
      <c r="F136" s="37" t="s">
        <v>60</v>
      </c>
      <c r="G136" s="63">
        <v>6676.8</v>
      </c>
      <c r="H136" s="37" t="s">
        <v>60</v>
      </c>
      <c r="I136" s="63">
        <v>6676.8</v>
      </c>
      <c r="J136" s="38" t="s">
        <v>52</v>
      </c>
      <c r="K136" s="37" t="s">
        <v>326</v>
      </c>
      <c r="L136" s="46">
        <v>45995</v>
      </c>
    </row>
    <row r="137" spans="1:12" s="41" customFormat="1" ht="35.1" customHeight="1" x14ac:dyDescent="0.2">
      <c r="A137" s="33">
        <v>99</v>
      </c>
      <c r="B137" s="104" t="s">
        <v>327</v>
      </c>
      <c r="C137" s="63">
        <v>7000</v>
      </c>
      <c r="D137" s="63">
        <v>5285.8</v>
      </c>
      <c r="E137" s="36" t="s">
        <v>70</v>
      </c>
      <c r="F137" s="37" t="s">
        <v>206</v>
      </c>
      <c r="G137" s="63">
        <v>5285.8</v>
      </c>
      <c r="H137" s="37" t="s">
        <v>206</v>
      </c>
      <c r="I137" s="63">
        <v>5285.8</v>
      </c>
      <c r="J137" s="38" t="s">
        <v>57</v>
      </c>
      <c r="K137" s="37" t="s">
        <v>328</v>
      </c>
      <c r="L137" s="132">
        <v>244326</v>
      </c>
    </row>
    <row r="138" spans="1:12" s="41" customFormat="1" ht="35.1" customHeight="1" x14ac:dyDescent="0.2">
      <c r="A138" s="33">
        <v>100</v>
      </c>
      <c r="B138" s="34" t="s">
        <v>272</v>
      </c>
      <c r="C138" s="63">
        <v>3000</v>
      </c>
      <c r="D138" s="63">
        <v>2850</v>
      </c>
      <c r="E138" s="147" t="s">
        <v>50</v>
      </c>
      <c r="F138" s="37" t="s">
        <v>128</v>
      </c>
      <c r="G138" s="63">
        <v>2850</v>
      </c>
      <c r="H138" s="37" t="s">
        <v>128</v>
      </c>
      <c r="I138" s="63">
        <v>2850</v>
      </c>
      <c r="J138" s="38" t="s">
        <v>52</v>
      </c>
      <c r="K138" s="37" t="s">
        <v>329</v>
      </c>
      <c r="L138" s="85">
        <v>244329</v>
      </c>
    </row>
    <row r="139" spans="1:12" s="41" customFormat="1" ht="35.1" customHeight="1" x14ac:dyDescent="0.2">
      <c r="A139" s="33">
        <v>101</v>
      </c>
      <c r="B139" s="104" t="s">
        <v>330</v>
      </c>
      <c r="C139" s="63">
        <v>2000</v>
      </c>
      <c r="D139" s="63">
        <v>1926</v>
      </c>
      <c r="E139" s="147" t="s">
        <v>50</v>
      </c>
      <c r="F139" s="37" t="s">
        <v>331</v>
      </c>
      <c r="G139" s="63">
        <v>1926</v>
      </c>
      <c r="H139" s="37" t="s">
        <v>331</v>
      </c>
      <c r="I139" s="63">
        <v>1926</v>
      </c>
      <c r="J139" s="38" t="s">
        <v>52</v>
      </c>
      <c r="K139" s="37" t="s">
        <v>332</v>
      </c>
      <c r="L139" s="132">
        <v>244330</v>
      </c>
    </row>
    <row r="140" spans="1:12" s="41" customFormat="1" ht="35.1" customHeight="1" x14ac:dyDescent="0.2">
      <c r="A140" s="33">
        <v>102</v>
      </c>
      <c r="B140" s="34" t="s">
        <v>333</v>
      </c>
      <c r="C140" s="63">
        <v>10000</v>
      </c>
      <c r="D140" s="63">
        <v>8080</v>
      </c>
      <c r="E140" s="147" t="s">
        <v>50</v>
      </c>
      <c r="F140" s="37" t="s">
        <v>334</v>
      </c>
      <c r="G140" s="63">
        <v>8080</v>
      </c>
      <c r="H140" s="37" t="s">
        <v>334</v>
      </c>
      <c r="I140" s="63">
        <v>8080</v>
      </c>
      <c r="J140" s="38" t="s">
        <v>57</v>
      </c>
      <c r="K140" s="37" t="s">
        <v>335</v>
      </c>
      <c r="L140" s="46">
        <v>46003</v>
      </c>
    </row>
    <row r="141" spans="1:12" s="41" customFormat="1" ht="35.1" customHeight="1" x14ac:dyDescent="0.2">
      <c r="A141" s="33">
        <v>103</v>
      </c>
      <c r="B141" s="34" t="s">
        <v>336</v>
      </c>
      <c r="C141" s="146">
        <v>50000</v>
      </c>
      <c r="D141" s="146">
        <v>43783.97</v>
      </c>
      <c r="E141" s="83" t="s">
        <v>70</v>
      </c>
      <c r="F141" s="37" t="s">
        <v>206</v>
      </c>
      <c r="G141" s="63">
        <v>43783.97</v>
      </c>
      <c r="H141" s="37" t="s">
        <v>206</v>
      </c>
      <c r="I141" s="63">
        <v>43783.97</v>
      </c>
      <c r="J141" s="38" t="s">
        <v>52</v>
      </c>
      <c r="K141" s="37" t="s">
        <v>337</v>
      </c>
      <c r="L141" s="85">
        <v>244334</v>
      </c>
    </row>
    <row r="142" spans="1:12" s="41" customFormat="1" ht="35.1" customHeight="1" x14ac:dyDescent="0.2">
      <c r="A142" s="33">
        <v>104</v>
      </c>
      <c r="B142" s="34" t="s">
        <v>338</v>
      </c>
      <c r="C142" s="63">
        <v>50000</v>
      </c>
      <c r="D142" s="63">
        <v>46975.14</v>
      </c>
      <c r="E142" s="83" t="s">
        <v>70</v>
      </c>
      <c r="F142" s="37" t="s">
        <v>206</v>
      </c>
      <c r="G142" s="63">
        <v>46975.14</v>
      </c>
      <c r="H142" s="37" t="s">
        <v>206</v>
      </c>
      <c r="I142" s="63">
        <v>46975.14</v>
      </c>
      <c r="J142" s="38" t="s">
        <v>52</v>
      </c>
      <c r="K142" s="37" t="s">
        <v>339</v>
      </c>
      <c r="L142" s="85">
        <v>244334</v>
      </c>
    </row>
    <row r="143" spans="1:12" s="41" customFormat="1" ht="35.1" customHeight="1" x14ac:dyDescent="0.2">
      <c r="A143" s="33">
        <v>105</v>
      </c>
      <c r="B143" s="104" t="s">
        <v>340</v>
      </c>
      <c r="C143" s="63">
        <v>19000</v>
      </c>
      <c r="D143" s="63">
        <v>19000</v>
      </c>
      <c r="E143" s="36" t="s">
        <v>70</v>
      </c>
      <c r="F143" s="37" t="s">
        <v>341</v>
      </c>
      <c r="G143" s="63">
        <v>18996.78</v>
      </c>
      <c r="H143" s="37" t="s">
        <v>341</v>
      </c>
      <c r="I143" s="63">
        <v>18996.78</v>
      </c>
      <c r="J143" s="38" t="s">
        <v>57</v>
      </c>
      <c r="K143" s="37" t="s">
        <v>342</v>
      </c>
      <c r="L143" s="132">
        <v>244335</v>
      </c>
    </row>
    <row r="144" spans="1:12" s="41" customFormat="1" ht="35.1" customHeight="1" x14ac:dyDescent="0.2">
      <c r="A144" s="33">
        <v>106</v>
      </c>
      <c r="B144" s="34" t="s">
        <v>343</v>
      </c>
      <c r="C144" s="146">
        <v>18000</v>
      </c>
      <c r="D144" s="146">
        <v>18000</v>
      </c>
      <c r="E144" s="83" t="s">
        <v>70</v>
      </c>
      <c r="F144" s="37" t="s">
        <v>344</v>
      </c>
      <c r="G144" s="63">
        <v>18000</v>
      </c>
      <c r="H144" s="37" t="s">
        <v>344</v>
      </c>
      <c r="I144" s="63">
        <v>18000</v>
      </c>
      <c r="J144" s="38" t="s">
        <v>52</v>
      </c>
      <c r="K144" s="37" t="s">
        <v>345</v>
      </c>
      <c r="L144" s="85">
        <v>244335</v>
      </c>
    </row>
    <row r="145" spans="1:12" s="41" customFormat="1" ht="35.1" customHeight="1" x14ac:dyDescent="0.2">
      <c r="A145" s="33">
        <v>107</v>
      </c>
      <c r="B145" s="104" t="s">
        <v>346</v>
      </c>
      <c r="C145" s="63">
        <v>500000</v>
      </c>
      <c r="D145" s="63">
        <v>411950</v>
      </c>
      <c r="E145" s="36" t="s">
        <v>70</v>
      </c>
      <c r="F145" s="37" t="s">
        <v>347</v>
      </c>
      <c r="G145" s="63">
        <v>411950</v>
      </c>
      <c r="H145" s="37" t="s">
        <v>347</v>
      </c>
      <c r="I145" s="63">
        <v>400180</v>
      </c>
      <c r="J145" s="38" t="s">
        <v>57</v>
      </c>
      <c r="K145" s="37" t="s">
        <v>348</v>
      </c>
      <c r="L145" s="132">
        <v>244340</v>
      </c>
    </row>
    <row r="146" spans="1:12" s="41" customFormat="1" ht="35.1" customHeight="1" x14ac:dyDescent="0.2">
      <c r="A146" s="33">
        <v>108</v>
      </c>
      <c r="B146" s="104" t="s">
        <v>349</v>
      </c>
      <c r="C146" s="63">
        <v>6420</v>
      </c>
      <c r="D146" s="63">
        <v>6420</v>
      </c>
      <c r="E146" s="36" t="s">
        <v>70</v>
      </c>
      <c r="F146" s="37" t="s">
        <v>350</v>
      </c>
      <c r="G146" s="63">
        <v>6420</v>
      </c>
      <c r="H146" s="37" t="s">
        <v>350</v>
      </c>
      <c r="I146" s="63">
        <v>6420</v>
      </c>
      <c r="J146" s="38" t="s">
        <v>57</v>
      </c>
      <c r="K146" s="37" t="s">
        <v>351</v>
      </c>
      <c r="L146" s="132">
        <v>244344</v>
      </c>
    </row>
    <row r="147" spans="1:12" s="41" customFormat="1" ht="35.1" customHeight="1" x14ac:dyDescent="0.2">
      <c r="A147" s="33">
        <v>109</v>
      </c>
      <c r="B147" s="145" t="s">
        <v>352</v>
      </c>
      <c r="C147" s="146">
        <v>20000</v>
      </c>
      <c r="D147" s="146">
        <v>18297</v>
      </c>
      <c r="E147" s="83" t="s">
        <v>70</v>
      </c>
      <c r="F147" s="37" t="s">
        <v>353</v>
      </c>
      <c r="G147" s="63">
        <v>18297</v>
      </c>
      <c r="H147" s="134" t="s">
        <v>353</v>
      </c>
      <c r="I147" s="63">
        <v>18297</v>
      </c>
      <c r="J147" s="38" t="s">
        <v>190</v>
      </c>
      <c r="K147" s="134" t="s">
        <v>354</v>
      </c>
      <c r="L147" s="85">
        <v>244364</v>
      </c>
    </row>
    <row r="148" spans="1:12" s="41" customFormat="1" ht="35.1" customHeight="1" x14ac:dyDescent="0.2">
      <c r="A148" s="60">
        <v>110</v>
      </c>
      <c r="B148" s="78" t="s">
        <v>355</v>
      </c>
      <c r="C148" s="35">
        <v>1400000</v>
      </c>
      <c r="D148" s="35">
        <v>1286639.33</v>
      </c>
      <c r="E148" s="179" t="s">
        <v>94</v>
      </c>
      <c r="F148" s="148" t="s">
        <v>356</v>
      </c>
      <c r="G148" s="149">
        <v>796000</v>
      </c>
      <c r="H148" s="148" t="s">
        <v>356</v>
      </c>
      <c r="I148" s="149">
        <v>790000</v>
      </c>
      <c r="J148" s="150" t="s">
        <v>357</v>
      </c>
      <c r="K148" s="151" t="s">
        <v>358</v>
      </c>
      <c r="L148" s="152">
        <v>244400</v>
      </c>
    </row>
    <row r="149" spans="1:12" s="41" customFormat="1" ht="35.1" customHeight="1" x14ac:dyDescent="0.2">
      <c r="A149" s="68"/>
      <c r="B149" s="153"/>
      <c r="C149" s="154"/>
      <c r="D149" s="154"/>
      <c r="E149" s="180"/>
      <c r="F149" s="155" t="s">
        <v>359</v>
      </c>
      <c r="G149" s="156">
        <v>833316</v>
      </c>
      <c r="H149" s="157"/>
      <c r="I149" s="156"/>
      <c r="J149" s="38"/>
      <c r="K149" s="37"/>
      <c r="L149" s="85"/>
    </row>
    <row r="150" spans="1:12" s="41" customFormat="1" ht="35.1" customHeight="1" x14ac:dyDescent="0.2">
      <c r="A150" s="68"/>
      <c r="B150" s="153"/>
      <c r="C150" s="154"/>
      <c r="D150" s="154"/>
      <c r="E150" s="138"/>
      <c r="F150" s="156" t="s">
        <v>219</v>
      </c>
      <c r="G150" s="156">
        <v>850000</v>
      </c>
      <c r="H150" s="157"/>
      <c r="I150" s="156"/>
      <c r="J150" s="38"/>
      <c r="K150" s="37"/>
      <c r="L150" s="85"/>
    </row>
    <row r="151" spans="1:12" s="41" customFormat="1" ht="35.1" customHeight="1" x14ac:dyDescent="0.2">
      <c r="A151" s="68"/>
      <c r="B151" s="153"/>
      <c r="C151" s="154"/>
      <c r="D151" s="154"/>
      <c r="E151" s="138"/>
      <c r="F151" s="156" t="s">
        <v>360</v>
      </c>
      <c r="G151" s="156">
        <v>0</v>
      </c>
      <c r="H151" s="157"/>
      <c r="I151" s="156"/>
      <c r="J151" s="38"/>
      <c r="K151" s="37"/>
      <c r="L151" s="85"/>
    </row>
    <row r="152" spans="1:12" s="41" customFormat="1" ht="35.1" customHeight="1" x14ac:dyDescent="0.2">
      <c r="A152" s="68"/>
      <c r="B152" s="153"/>
      <c r="C152" s="154"/>
      <c r="D152" s="154"/>
      <c r="E152" s="138"/>
      <c r="F152" s="156" t="s">
        <v>361</v>
      </c>
      <c r="G152" s="156">
        <v>999000</v>
      </c>
      <c r="H152" s="157"/>
      <c r="I152" s="156"/>
      <c r="J152" s="38"/>
      <c r="K152" s="37"/>
      <c r="L152" s="85"/>
    </row>
    <row r="153" spans="1:12" s="41" customFormat="1" ht="35.1" customHeight="1" x14ac:dyDescent="0.2">
      <c r="A153" s="49"/>
      <c r="B153" s="111"/>
      <c r="C153" s="158"/>
      <c r="D153" s="158"/>
      <c r="E153" s="140"/>
      <c r="F153" s="156" t="s">
        <v>362</v>
      </c>
      <c r="G153" s="156">
        <v>898800</v>
      </c>
      <c r="H153" s="157"/>
      <c r="I153" s="156"/>
      <c r="J153" s="38"/>
      <c r="K153" s="37"/>
      <c r="L153" s="85"/>
    </row>
    <row r="154" spans="1:12" s="41" customFormat="1" ht="30" customHeight="1" x14ac:dyDescent="0.35">
      <c r="A154" s="60">
        <v>111</v>
      </c>
      <c r="B154" s="135" t="s">
        <v>363</v>
      </c>
      <c r="C154" s="63">
        <v>4000000</v>
      </c>
      <c r="D154" s="63">
        <v>4000000</v>
      </c>
      <c r="E154" s="83" t="s">
        <v>364</v>
      </c>
      <c r="F154" s="37" t="s">
        <v>365</v>
      </c>
      <c r="G154" s="159">
        <v>2650000</v>
      </c>
      <c r="H154" s="37" t="s">
        <v>365</v>
      </c>
      <c r="I154" s="160">
        <v>2600000</v>
      </c>
      <c r="J154" s="181" t="s">
        <v>293</v>
      </c>
      <c r="K154" s="37" t="s">
        <v>366</v>
      </c>
      <c r="L154" s="85">
        <v>244484</v>
      </c>
    </row>
    <row r="155" spans="1:12" s="41" customFormat="1" ht="30" customHeight="1" x14ac:dyDescent="0.2">
      <c r="A155" s="49"/>
      <c r="B155" s="139"/>
      <c r="C155" s="63"/>
      <c r="D155" s="63"/>
      <c r="E155" s="83"/>
      <c r="F155" s="37" t="s">
        <v>367</v>
      </c>
      <c r="G155" s="159">
        <v>3800000</v>
      </c>
      <c r="H155" s="37"/>
      <c r="I155" s="63"/>
      <c r="J155" s="182"/>
      <c r="K155" s="37"/>
      <c r="L155" s="85"/>
    </row>
    <row r="156" spans="1:12" s="169" customFormat="1" ht="39" customHeight="1" x14ac:dyDescent="0.2">
      <c r="A156" s="161"/>
      <c r="B156" s="162"/>
      <c r="C156" s="163">
        <f>SUM(C9:C155)</f>
        <v>32110627.5</v>
      </c>
      <c r="D156" s="163">
        <f>SUM(D9:D155)</f>
        <v>33332228.020000003</v>
      </c>
      <c r="E156" s="164"/>
      <c r="F156" s="165"/>
      <c r="G156" s="166"/>
      <c r="H156" s="165"/>
      <c r="I156" s="163">
        <f>SUM(I9:I155)</f>
        <v>24298898.440000005</v>
      </c>
      <c r="J156" s="167"/>
      <c r="K156" s="165"/>
      <c r="L156" s="168"/>
    </row>
  </sheetData>
  <mergeCells count="37">
    <mergeCell ref="A33:L33"/>
    <mergeCell ref="A40:L40"/>
    <mergeCell ref="A56:L56"/>
    <mergeCell ref="A69:L69"/>
    <mergeCell ref="A76:L76"/>
    <mergeCell ref="E28:E29"/>
    <mergeCell ref="A1:L1"/>
    <mergeCell ref="A2:L2"/>
    <mergeCell ref="A3:L3"/>
    <mergeCell ref="K4:L4"/>
    <mergeCell ref="A5:A7"/>
    <mergeCell ref="B5:B7"/>
    <mergeCell ref="C5:C7"/>
    <mergeCell ref="D5:D7"/>
    <mergeCell ref="E5:E7"/>
    <mergeCell ref="F5:G6"/>
    <mergeCell ref="A8:L8"/>
    <mergeCell ref="A22:L22"/>
    <mergeCell ref="H5:I6"/>
    <mergeCell ref="J5:J7"/>
    <mergeCell ref="K5:L5"/>
    <mergeCell ref="K6:K7"/>
    <mergeCell ref="L6:L7"/>
    <mergeCell ref="E148:E149"/>
    <mergeCell ref="J154:J155"/>
    <mergeCell ref="E42:E43"/>
    <mergeCell ref="E46:E47"/>
    <mergeCell ref="E64:E65"/>
    <mergeCell ref="E109:E110"/>
    <mergeCell ref="J118:J120"/>
    <mergeCell ref="E122:E123"/>
    <mergeCell ref="J122:J123"/>
    <mergeCell ref="A82:L82"/>
    <mergeCell ref="A93:L93"/>
    <mergeCell ref="A103:L103"/>
    <mergeCell ref="A121:L121"/>
    <mergeCell ref="A131:L131"/>
  </mergeCells>
  <pageMargins left="0.19685039370078741" right="0.19685039370078741" top="0.59055118110236227" bottom="0.35433070866141736" header="0.31496062992125984" footer="0.31496062992125984"/>
  <pageSetup paperSize="9" scale="40" orientation="landscape" r:id="rId1"/>
  <headerFooter>
    <oddFooter>&amp;Rหน้าที่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รายงานสรุปผล</vt:lpstr>
      <vt:lpstr>ผลการจัดซื้อจัดจ้าง มค-ธค2568</vt:lpstr>
      <vt:lpstr>'ผลการจัดซื้อจัดจ้าง มค-ธค2568'!Print_Area</vt:lpstr>
      <vt:lpstr>'ผลการจัดซื้อจัดจ้าง มค-ธค2568'!Print_Titles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Arkom Arunrunsree</dc:creator>
  <cp:lastModifiedBy>Piyanut Yindeephol</cp:lastModifiedBy>
  <cp:lastPrinted>2026-06-18T04:00:49Z</cp:lastPrinted>
  <dcterms:created xsi:type="dcterms:W3CDTF">2023-07-14T06:49:41Z</dcterms:created>
  <dcterms:modified xsi:type="dcterms:W3CDTF">2026-06-18T04:08:45Z</dcterms:modified>
</cp:coreProperties>
</file>